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codeName="ThisWorkbook" autoCompressPictures="0"/>
  <bookViews>
    <workbookView xWindow="620" yWindow="300" windowWidth="22680" windowHeight="14580" firstSheet="15" activeTab="15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Sectoral Districution (No Cum.)" sheetId="63" r:id="rId16"/>
  </sheets>
  <definedNames>
    <definedName name="a">#REF!</definedName>
    <definedName name="ad">#REF!</definedName>
    <definedName name="B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'Sectoral Districution (No Cum.)'!$A$1:$R$47,'Sectoral Districution (No Cum.)'!$A$51:$R$70</definedName>
    <definedName name="Print_Area_MI">#REF!</definedName>
    <definedName name="_xlnm.Print_Titles" localSheetId="12">'SE-Sov Approvals by Ctry'!$1:$5</definedName>
    <definedName name="TITLE">#N/A</definedName>
    <definedName name="w">#REF!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6" i="63" l="1"/>
  <c r="Q66" i="63"/>
  <c r="O66" i="63"/>
  <c r="N66" i="63"/>
  <c r="L66" i="63"/>
  <c r="K66" i="63"/>
  <c r="I66" i="63"/>
  <c r="H66" i="63"/>
  <c r="F66" i="63"/>
  <c r="E66" i="63"/>
  <c r="C66" i="63"/>
  <c r="B66" i="63"/>
  <c r="T42" i="63"/>
  <c r="T41" i="63"/>
  <c r="T40" i="63"/>
  <c r="T39" i="63"/>
  <c r="T38" i="63"/>
  <c r="T37" i="63"/>
  <c r="T36" i="63"/>
  <c r="T35" i="63"/>
  <c r="T34" i="63"/>
  <c r="T33" i="63"/>
  <c r="T22" i="63"/>
  <c r="T21" i="63"/>
  <c r="T20" i="63"/>
  <c r="T19" i="63"/>
  <c r="T18" i="63"/>
  <c r="T17" i="63"/>
  <c r="T16" i="63"/>
  <c r="T15" i="63"/>
  <c r="T14" i="63"/>
  <c r="T13" i="63"/>
  <c r="T43" i="63"/>
  <c r="U42" i="63"/>
  <c r="U41" i="63"/>
  <c r="U40" i="63"/>
  <c r="U39" i="63"/>
  <c r="U38" i="63"/>
  <c r="U37" i="63"/>
  <c r="U36" i="63"/>
  <c r="U35" i="63"/>
  <c r="U34" i="63"/>
  <c r="U33" i="63"/>
  <c r="U22" i="63"/>
  <c r="U21" i="63"/>
  <c r="U20" i="63"/>
  <c r="U19" i="63"/>
  <c r="U18" i="63"/>
  <c r="U17" i="63"/>
  <c r="U16" i="63"/>
  <c r="U15" i="63"/>
  <c r="U14" i="63"/>
  <c r="U13" i="63"/>
  <c r="U23" i="63"/>
  <c r="T23" i="63"/>
  <c r="R43" i="63"/>
  <c r="Q43" i="63"/>
  <c r="O43" i="63"/>
  <c r="N43" i="63"/>
  <c r="L43" i="63"/>
  <c r="K43" i="63"/>
  <c r="I43" i="63"/>
  <c r="H43" i="63"/>
  <c r="F43" i="63"/>
  <c r="E43" i="63"/>
  <c r="C43" i="63"/>
  <c r="B43" i="63"/>
  <c r="R23" i="63"/>
  <c r="Q23" i="63"/>
  <c r="O23" i="63"/>
  <c r="N23" i="63"/>
  <c r="L23" i="63"/>
  <c r="K23" i="63"/>
  <c r="I23" i="63"/>
  <c r="H23" i="63"/>
  <c r="F23" i="63"/>
  <c r="E23" i="63"/>
  <c r="C23" i="63"/>
  <c r="B23" i="63"/>
  <c r="U43" i="63"/>
  <c r="J40" i="26"/>
  <c r="J33" i="26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G18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F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/>
  <c r="G11" i="34"/>
  <c r="F11" i="34"/>
  <c r="E11" i="34"/>
  <c r="D11" i="34"/>
  <c r="C11" i="34"/>
  <c r="H9" i="34"/>
  <c r="H8" i="34"/>
  <c r="G8" i="34"/>
  <c r="F8" i="34"/>
  <c r="E8" i="34"/>
  <c r="D8" i="34"/>
  <c r="C8" i="34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/>
  <c r="H11" i="33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D8" i="31"/>
  <c r="D17" i="31"/>
  <c r="E8" i="31"/>
  <c r="E17" i="31"/>
  <c r="F8" i="31"/>
  <c r="F17" i="31"/>
  <c r="G8" i="31"/>
  <c r="H8" i="31"/>
  <c r="H17" i="31"/>
  <c r="C17" i="31"/>
  <c r="G17" i="31"/>
  <c r="H17" i="32"/>
  <c r="G17" i="32"/>
  <c r="F17" i="32"/>
  <c r="E17" i="32"/>
  <c r="D17" i="32"/>
  <c r="C17" i="32"/>
  <c r="J46" i="16"/>
  <c r="J42" i="16"/>
  <c r="F42" i="16"/>
  <c r="E42" i="16"/>
  <c r="J40" i="16"/>
  <c r="J36" i="16"/>
  <c r="F36" i="16"/>
  <c r="E36" i="16"/>
  <c r="J34" i="16"/>
  <c r="J30" i="16"/>
  <c r="F30" i="16"/>
  <c r="E30" i="16"/>
  <c r="J29" i="16"/>
  <c r="J28" i="16"/>
  <c r="F24" i="16"/>
  <c r="E24" i="16"/>
  <c r="J22" i="16"/>
  <c r="J18" i="16"/>
  <c r="F18" i="16"/>
  <c r="E18" i="16"/>
  <c r="J16" i="16"/>
  <c r="J14" i="16"/>
  <c r="F12" i="16"/>
  <c r="E12" i="16"/>
  <c r="J10" i="16"/>
  <c r="J6" i="16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/>
  <c r="I14" i="30"/>
  <c r="I13" i="30"/>
  <c r="H13" i="30"/>
  <c r="G13" i="30"/>
  <c r="F13" i="30"/>
  <c r="E13" i="30"/>
  <c r="D13" i="30"/>
  <c r="I11" i="30"/>
  <c r="I10" i="30"/>
  <c r="H10" i="30"/>
  <c r="G10" i="30"/>
  <c r="F10" i="30"/>
  <c r="E10" i="30"/>
  <c r="D10" i="30"/>
  <c r="I8" i="30"/>
  <c r="I7" i="30"/>
  <c r="H7" i="30"/>
  <c r="G7" i="30"/>
  <c r="F7" i="30"/>
  <c r="E7" i="30"/>
  <c r="D7" i="30"/>
  <c r="L41" i="10"/>
  <c r="L40" i="10"/>
  <c r="J39" i="10"/>
  <c r="H39" i="10"/>
  <c r="G39" i="10"/>
  <c r="L38" i="10"/>
  <c r="L37" i="10"/>
  <c r="L35" i="10"/>
  <c r="J35" i="10"/>
  <c r="H35" i="10"/>
  <c r="G35" i="10"/>
  <c r="L34" i="10"/>
  <c r="L33" i="10"/>
  <c r="J31" i="10"/>
  <c r="H31" i="10"/>
  <c r="G31" i="10"/>
  <c r="L30" i="10"/>
  <c r="L29" i="10"/>
  <c r="J27" i="10"/>
  <c r="G27" i="10"/>
  <c r="L25" i="10"/>
  <c r="L24" i="10"/>
  <c r="H23" i="10"/>
  <c r="L21" i="10"/>
  <c r="L20" i="10"/>
  <c r="J19" i="10"/>
  <c r="H19" i="10"/>
  <c r="G19" i="10"/>
  <c r="L18" i="10"/>
  <c r="L17" i="10"/>
  <c r="L15" i="10"/>
  <c r="J15" i="10"/>
  <c r="H15" i="10"/>
  <c r="G15" i="10"/>
  <c r="L14" i="10"/>
  <c r="L13" i="10"/>
  <c r="L11" i="10"/>
  <c r="J11" i="10"/>
  <c r="H11" i="10"/>
  <c r="G11" i="10"/>
  <c r="L10" i="10"/>
  <c r="L9" i="10"/>
  <c r="J7" i="10"/>
  <c r="H7" i="10"/>
  <c r="G7" i="10"/>
  <c r="H23" i="30"/>
  <c r="G30" i="13"/>
  <c r="F37" i="9"/>
  <c r="J35" i="20"/>
  <c r="D15" i="34"/>
  <c r="F34" i="25"/>
  <c r="C15" i="34"/>
  <c r="H15" i="34"/>
  <c r="G15" i="34"/>
  <c r="F15" i="34"/>
  <c r="E15" i="34"/>
  <c r="J28" i="26"/>
  <c r="J7" i="26"/>
  <c r="J21" i="26"/>
  <c r="J14" i="26"/>
  <c r="F49" i="26"/>
  <c r="J42" i="26"/>
  <c r="G49" i="26"/>
  <c r="I49" i="26"/>
  <c r="E49" i="26"/>
  <c r="H49" i="26"/>
  <c r="F29" i="24"/>
  <c r="J14" i="20"/>
  <c r="E43" i="20"/>
  <c r="H43" i="20"/>
  <c r="I43" i="20"/>
  <c r="J28" i="20"/>
  <c r="J21" i="20"/>
  <c r="G43" i="20"/>
  <c r="F43" i="20"/>
  <c r="J7" i="20"/>
  <c r="F45" i="19"/>
  <c r="J24" i="16"/>
  <c r="J12" i="16"/>
  <c r="F48" i="16"/>
  <c r="E48" i="16"/>
  <c r="G48" i="16"/>
  <c r="J48" i="16"/>
  <c r="H48" i="16"/>
  <c r="I48" i="16"/>
  <c r="J18" i="13"/>
  <c r="H30" i="13"/>
  <c r="J7" i="13"/>
  <c r="J30" i="13"/>
  <c r="I30" i="13"/>
  <c r="E30" i="13"/>
  <c r="F30" i="13"/>
  <c r="E23" i="30"/>
  <c r="G23" i="30"/>
  <c r="I19" i="30"/>
  <c r="I23" i="30"/>
  <c r="F23" i="30"/>
  <c r="D23" i="30"/>
  <c r="L19" i="10"/>
  <c r="L23" i="10"/>
  <c r="G43" i="10"/>
  <c r="L27" i="10"/>
  <c r="L39" i="10"/>
  <c r="L31" i="10"/>
  <c r="H43" i="10"/>
  <c r="I43" i="10"/>
  <c r="K43" i="10"/>
  <c r="L7" i="10"/>
  <c r="J43" i="10"/>
  <c r="L43" i="10"/>
  <c r="J49" i="26"/>
  <c r="J43" i="20"/>
</calcChain>
</file>

<file path=xl/comments1.xml><?xml version="1.0" encoding="utf-8"?>
<comments xmlns="http://schemas.openxmlformats.org/spreadsheetml/2006/main">
  <authors>
    <author>mlb</author>
  </authors>
  <commentList>
    <comment ref="F20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<sst xmlns="http://schemas.openxmlformats.org/spreadsheetml/2006/main" count="505" uniqueCount="148">
  <si>
    <t>Loans</t>
  </si>
  <si>
    <t>Grants</t>
  </si>
  <si>
    <t>Equity Investments</t>
  </si>
  <si>
    <t>Guarantees</t>
  </si>
  <si>
    <t>Cofinancing</t>
  </si>
  <si>
    <t>OCR</t>
  </si>
  <si>
    <t>ADF</t>
  </si>
  <si>
    <t>TA Grants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</si>
  <si>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</si>
  <si>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</si>
  <si>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</si>
  <si>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</si>
  <si>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</si>
  <si>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</si>
  <si>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</si>
  <si>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</si>
  <si>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</si>
  <si>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</si>
  <si>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</si>
  <si>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</si>
  <si>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</si>
  <si>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</si>
  <si>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</si>
  <si>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</si>
  <si>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</si>
  <si>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</si>
  <si>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</si>
  <si>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</si>
  <si>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</si>
  <si>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</si>
  <si>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</si>
  <si>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</si>
  <si>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</si>
  <si>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</si>
  <si>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</si>
  <si>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</si>
  <si>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</si>
  <si>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</si>
  <si>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</si>
  <si>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</si>
  <si>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</si>
  <si>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</si>
  <si>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</si>
  <si>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</si>
  <si>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</si>
  <si>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</si>
  <si>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</si>
  <si>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</si>
  <si>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</si>
  <si>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</si>
  <si>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</si>
  <si>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</si>
  <si>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</si>
  <si>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</si>
  <si>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</si>
  <si>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</si>
  <si>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</si>
  <si>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</si>
  <si>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</si>
  <si>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</si>
  <si>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</si>
  <si>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</si>
  <si>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</si>
  <si>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</si>
  <si>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</si>
  <si>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</si>
  <si>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</si>
  <si>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</si>
  <si>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</si>
  <si>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</si>
  <si>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</si>
  <si>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</si>
  <si>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</si>
  <si>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</si>
  <si>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</si>
  <si>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</si>
  <si>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</si>
  <si>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</si>
  <si>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</si>
  <si>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</si>
  <si>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</si>
  <si>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</si>
  <si>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</si>
  <si>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</si>
  <si>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</si>
  <si>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</si>
  <si>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</si>
  <si>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</si>
  <si>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</si>
  <si>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</si>
  <si>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</si>
  <si>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</si>
  <si>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</si>
  <si>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</si>
  <si>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</si>
  <si>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</si>
  <si>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</si>
  <si>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</si>
  <si>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</si>
  <si>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</si>
  <si>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</si>
  <si>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</si>
  <si>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</si>
  <si>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</si>
  <si>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</si>
  <si>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</si>
  <si>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</si>
  <si>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</si>
  <si>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</si>
  <si>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</si>
  <si>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</si>
  <si>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</si>
  <si>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</si>
  <si>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</si>
  <si>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Note: Totals may not add up because of rounding.</t>
  </si>
  <si>
    <t>OCR and Special Funds</t>
  </si>
  <si>
    <t>Sector</t>
  </si>
  <si>
    <t>$ million</t>
  </si>
  <si>
    <t>Agriculture and Natural Resources</t>
  </si>
  <si>
    <t>Education</t>
  </si>
  <si>
    <t>Energy</t>
  </si>
  <si>
    <t>Finance</t>
  </si>
  <si>
    <t>Health and Social Protection</t>
  </si>
  <si>
    <t>Industry and Trade</t>
  </si>
  <si>
    <t>Public Sector Management</t>
  </si>
  <si>
    <t>Transport and ICT</t>
  </si>
  <si>
    <t>Multisector</t>
  </si>
  <si>
    <t>- = nil, ICT = information and communication technology, TA = technical assistance.</t>
  </si>
  <si>
    <t>[For checking only.]</t>
  </si>
  <si>
    <t>No. of Grants</t>
  </si>
  <si>
    <t>No. of Guarantees</t>
  </si>
  <si>
    <t>No. of Supply Chain Finance</t>
  </si>
  <si>
    <r>
      <t>2012</t>
    </r>
    <r>
      <rPr>
        <vertAlign val="superscript"/>
        <sz val="8"/>
        <rFont val="Arial"/>
        <family val="2"/>
      </rPr>
      <t>a</t>
    </r>
  </si>
  <si>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  Includes $35 million investment in debt securities.</t>
    </r>
  </si>
  <si>
    <r>
      <t>Supply Chain Finance</t>
    </r>
    <r>
      <rPr>
        <vertAlign val="superscript"/>
        <sz val="8"/>
        <rFont val="Arial"/>
        <family val="2"/>
      </rPr>
      <t>b</t>
    </r>
  </si>
  <si>
    <t>Water Supply and Other Municipal 
   Infrastructure and Services</t>
  </si>
  <si>
    <t>- = nil, ICT = information and communication technology, OCR = ordinary capital resources.</t>
  </si>
  <si>
    <r>
      <t>2012</t>
    </r>
    <r>
      <rPr>
        <vertAlign val="superscript"/>
        <sz val="8"/>
        <rFont val="Arial"/>
        <family val="2"/>
      </rPr>
      <t>c</t>
    </r>
  </si>
  <si>
    <t>No. of 
TA Grants</t>
  </si>
  <si>
    <t>- = nil, ICT = information and communication technology, TA = technical assistance, TFP = Trade Finance Program.</t>
  </si>
  <si>
    <r>
      <rPr>
        <vertAlign val="superscript"/>
        <sz val="6"/>
        <rFont val="Arial"/>
        <family val="2"/>
      </rPr>
      <t>c</t>
    </r>
    <r>
      <rPr>
        <sz val="6"/>
        <rFont val="Arial"/>
        <family val="2"/>
      </rPr>
      <t xml:space="preserve">  Includes a local currency complementary loan of $100 million.</t>
    </r>
  </si>
  <si>
    <t>No. of 
Loans</t>
  </si>
  <si>
    <r>
      <t>Sectoral Distribution (Sovereign and Nonsovereign Approval Including Cofinancing), 2011–2012</t>
    </r>
    <r>
      <rPr>
        <sz val="16"/>
        <rFont val="Calibri"/>
        <family val="2"/>
        <scheme val="minor"/>
      </rPr>
      <t/>
    </r>
  </si>
  <si>
    <t>No. of 
Equity Investments</t>
  </si>
  <si>
    <t>No. of 
Loans 
and TFP</t>
  </si>
  <si>
    <t>Loans and Trade Finance Program</t>
  </si>
  <si>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 Supply Chain Finance is a program that provides guarantees and debt financing (both without government guarantee) through partner financial institutions to support payments throughout the supply chain.  </t>
    </r>
  </si>
  <si>
    <t>www.adb.org/ar2012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</si>
</sst>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_(* #,##0_);_(* \(#,##0\);_(* &quot;-&quot;??_);_(@_)"/>
  </numFmts>
  <fonts count="4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sz val="16"/>
      <name val="Calibri"/>
      <family val="2"/>
      <scheme val="minor"/>
    </font>
    <font>
      <b/>
      <sz val="14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1"/>
      <color rgb="FF00A7E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7"/>
      <color rgb="FFC00000"/>
      <name val="Arial"/>
      <family val="2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6" fillId="0" borderId="0"/>
    <xf numFmtId="0" fontId="4" fillId="0" borderId="0"/>
    <xf numFmtId="0" fontId="26" fillId="0" borderId="0"/>
    <xf numFmtId="0" fontId="5" fillId="0" borderId="0"/>
    <xf numFmtId="0" fontId="26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38" fontId="6" fillId="6" borderId="0" applyNumberFormat="0" applyBorder="0" applyAlignment="0" applyProtection="0"/>
    <xf numFmtId="10" fontId="6" fillId="7" borderId="7" applyNumberFormat="0" applyBorder="0" applyAlignment="0" applyProtection="0"/>
    <xf numFmtId="167" fontId="28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0" fillId="0" borderId="0"/>
    <xf numFmtId="43" fontId="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4">
    <xf numFmtId="0" fontId="0" fillId="0" borderId="0" xfId="0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3" fillId="2" borderId="0" xfId="0" applyFont="1" applyFill="1"/>
    <xf numFmtId="0" fontId="15" fillId="2" borderId="0" xfId="0" applyFont="1" applyFill="1"/>
    <xf numFmtId="165" fontId="15" fillId="2" borderId="0" xfId="2" applyNumberFormat="1" applyFont="1" applyFill="1"/>
    <xf numFmtId="0" fontId="13" fillId="2" borderId="2" xfId="0" applyFont="1" applyFill="1" applyBorder="1"/>
    <xf numFmtId="0" fontId="15" fillId="2" borderId="2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165" fontId="13" fillId="2" borderId="0" xfId="2" applyNumberFormat="1" applyFont="1" applyFill="1" applyBorder="1" applyAlignment="1">
      <alignment horizontal="center"/>
    </xf>
    <xf numFmtId="165" fontId="13" fillId="2" borderId="0" xfId="2" applyNumberFormat="1" applyFont="1" applyFill="1"/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6" fillId="2" borderId="0" xfId="0" applyFont="1" applyFill="1"/>
    <xf numFmtId="165" fontId="13" fillId="2" borderId="2" xfId="2" applyNumberFormat="1" applyFont="1" applyFill="1" applyBorder="1"/>
    <xf numFmtId="0" fontId="17" fillId="2" borderId="0" xfId="0" applyFont="1" applyFill="1"/>
    <xf numFmtId="0" fontId="15" fillId="2" borderId="1" xfId="0" applyFont="1" applyFill="1" applyBorder="1"/>
    <xf numFmtId="0" fontId="15" fillId="2" borderId="3" xfId="0" applyFont="1" applyFill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/>
    </xf>
    <xf numFmtId="0" fontId="8" fillId="3" borderId="4" xfId="0" applyFont="1" applyFill="1" applyBorder="1"/>
    <xf numFmtId="165" fontId="8" fillId="3" borderId="4" xfId="2" applyNumberFormat="1" applyFont="1" applyFill="1" applyBorder="1"/>
    <xf numFmtId="0" fontId="8" fillId="4" borderId="5" xfId="0" applyFont="1" applyFill="1" applyBorder="1"/>
    <xf numFmtId="165" fontId="8" fillId="4" borderId="5" xfId="2" applyNumberFormat="1" applyFont="1" applyFill="1" applyBorder="1"/>
    <xf numFmtId="0" fontId="8" fillId="3" borderId="5" xfId="0" applyFont="1" applyFill="1" applyBorder="1"/>
    <xf numFmtId="165" fontId="8" fillId="3" borderId="5" xfId="2" applyNumberFormat="1" applyFont="1" applyFill="1" applyBorder="1"/>
    <xf numFmtId="0" fontId="8" fillId="4" borderId="6" xfId="0" applyFont="1" applyFill="1" applyBorder="1"/>
    <xf numFmtId="165" fontId="8" fillId="4" borderId="6" xfId="2" applyNumberFormat="1" applyFont="1" applyFill="1" applyBorder="1"/>
    <xf numFmtId="0" fontId="15" fillId="2" borderId="0" xfId="0" applyNumberFormat="1" applyFont="1" applyFill="1"/>
    <xf numFmtId="43" fontId="15" fillId="2" borderId="0" xfId="2" applyFont="1" applyFill="1"/>
    <xf numFmtId="166" fontId="13" fillId="2" borderId="2" xfId="0" applyNumberFormat="1" applyFont="1" applyFill="1" applyBorder="1"/>
    <xf numFmtId="43" fontId="9" fillId="2" borderId="0" xfId="0" applyNumberFormat="1" applyFont="1" applyFill="1"/>
    <xf numFmtId="43" fontId="15" fillId="2" borderId="0" xfId="0" applyNumberFormat="1" applyFont="1" applyFill="1"/>
    <xf numFmtId="43" fontId="15" fillId="2" borderId="0" xfId="2" applyNumberFormat="1" applyFont="1" applyFill="1"/>
    <xf numFmtId="43" fontId="9" fillId="2" borderId="0" xfId="2" applyNumberFormat="1" applyFont="1" applyFill="1"/>
    <xf numFmtId="165" fontId="13" fillId="2" borderId="0" xfId="2" applyNumberFormat="1" applyFont="1" applyFill="1" applyBorder="1"/>
    <xf numFmtId="0" fontId="15" fillId="2" borderId="0" xfId="0" applyFont="1" applyFill="1" applyBorder="1" applyAlignment="1">
      <alignment wrapText="1"/>
    </xf>
    <xf numFmtId="165" fontId="15" fillId="2" borderId="0" xfId="2" applyNumberFormat="1" applyFont="1" applyFill="1" applyBorder="1"/>
    <xf numFmtId="0" fontId="13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43" fontId="13" fillId="2" borderId="2" xfId="0" applyNumberFormat="1" applyFont="1" applyFill="1" applyBorder="1"/>
    <xf numFmtId="0" fontId="13" fillId="0" borderId="0" xfId="0" applyFont="1" applyBorder="1"/>
    <xf numFmtId="165" fontId="13" fillId="2" borderId="0" xfId="0" applyNumberFormat="1" applyFont="1" applyFill="1"/>
    <xf numFmtId="165" fontId="13" fillId="2" borderId="2" xfId="0" applyNumberFormat="1" applyFont="1" applyFill="1" applyBorder="1"/>
    <xf numFmtId="165" fontId="15" fillId="2" borderId="0" xfId="0" applyNumberFormat="1" applyFont="1" applyFill="1"/>
    <xf numFmtId="165" fontId="16" fillId="2" borderId="0" xfId="2" applyNumberFormat="1" applyFont="1" applyFill="1"/>
    <xf numFmtId="0" fontId="15" fillId="2" borderId="0" xfId="0" quotePrefix="1" applyFont="1" applyFill="1"/>
    <xf numFmtId="43" fontId="13" fillId="2" borderId="0" xfId="2" applyFont="1" applyFill="1" applyBorder="1"/>
    <xf numFmtId="43" fontId="15" fillId="2" borderId="0" xfId="2" applyFont="1" applyFill="1" applyBorder="1"/>
    <xf numFmtId="43" fontId="13" fillId="2" borderId="0" xfId="2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8" fillId="2" borderId="0" xfId="0" applyFont="1" applyFill="1"/>
    <xf numFmtId="0" fontId="19" fillId="2" borderId="0" xfId="0" applyFont="1" applyFill="1"/>
    <xf numFmtId="165" fontId="19" fillId="2" borderId="0" xfId="2" applyNumberFormat="1" applyFont="1" applyFill="1"/>
    <xf numFmtId="165" fontId="11" fillId="0" borderId="0" xfId="0" applyNumberFormat="1" applyFont="1" applyBorder="1"/>
    <xf numFmtId="43" fontId="19" fillId="2" borderId="0" xfId="0" applyNumberFormat="1" applyFont="1" applyFill="1" applyBorder="1"/>
    <xf numFmtId="0" fontId="15" fillId="0" borderId="0" xfId="0" applyFont="1"/>
    <xf numFmtId="0" fontId="13" fillId="0" borderId="0" xfId="0" applyFont="1"/>
    <xf numFmtId="0" fontId="15" fillId="2" borderId="0" xfId="0" applyFont="1" applyFill="1" applyAlignment="1"/>
    <xf numFmtId="0" fontId="15" fillId="0" borderId="2" xfId="0" applyFont="1" applyBorder="1"/>
    <xf numFmtId="0" fontId="15" fillId="0" borderId="1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7" fillId="0" borderId="0" xfId="0" applyFont="1"/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/>
    <xf numFmtId="43" fontId="15" fillId="0" borderId="0" xfId="1" applyFont="1"/>
    <xf numFmtId="43" fontId="13" fillId="0" borderId="2" xfId="0" applyNumberFormat="1" applyFont="1" applyBorder="1"/>
    <xf numFmtId="165" fontId="15" fillId="0" borderId="0" xfId="1" applyNumberFormat="1" applyFont="1"/>
    <xf numFmtId="165" fontId="15" fillId="0" borderId="0" xfId="0" applyNumberFormat="1" applyFont="1"/>
    <xf numFmtId="165" fontId="13" fillId="0" borderId="2" xfId="0" applyNumberFormat="1" applyFont="1" applyBorder="1"/>
    <xf numFmtId="43" fontId="13" fillId="0" borderId="2" xfId="1" applyFont="1" applyBorder="1"/>
    <xf numFmtId="165" fontId="13" fillId="0" borderId="2" xfId="1" applyNumberFormat="1" applyFont="1" applyBorder="1"/>
    <xf numFmtId="43" fontId="15" fillId="0" borderId="0" xfId="0" applyNumberFormat="1" applyFont="1"/>
    <xf numFmtId="0" fontId="15" fillId="0" borderId="0" xfId="0" applyFont="1" applyFill="1" applyBorder="1"/>
    <xf numFmtId="164" fontId="15" fillId="0" borderId="0" xfId="0" applyNumberFormat="1" applyFont="1"/>
    <xf numFmtId="164" fontId="13" fillId="0" borderId="2" xfId="0" applyNumberFormat="1" applyFont="1" applyBorder="1"/>
    <xf numFmtId="0" fontId="13" fillId="0" borderId="3" xfId="0" applyFont="1" applyBorder="1"/>
    <xf numFmtId="165" fontId="23" fillId="2" borderId="0" xfId="2" applyNumberFormat="1" applyFont="1" applyFill="1" applyBorder="1"/>
    <xf numFmtId="165" fontId="24" fillId="2" borderId="2" xfId="2" applyNumberFormat="1" applyFont="1" applyFill="1" applyBorder="1"/>
    <xf numFmtId="165" fontId="13" fillId="2" borderId="2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Continuous"/>
    </xf>
    <xf numFmtId="165" fontId="13" fillId="2" borderId="1" xfId="2" applyNumberFormat="1" applyFont="1" applyFill="1" applyBorder="1" applyAlignment="1">
      <alignment horizontal="center"/>
    </xf>
    <xf numFmtId="165" fontId="15" fillId="2" borderId="3" xfId="2" applyNumberFormat="1" applyFont="1" applyFill="1" applyBorder="1"/>
    <xf numFmtId="165" fontId="15" fillId="2" borderId="3" xfId="2" applyNumberFormat="1" applyFont="1" applyFill="1" applyBorder="1" applyAlignment="1">
      <alignment horizontal="centerContinuous"/>
    </xf>
    <xf numFmtId="165" fontId="13" fillId="2" borderId="3" xfId="2" applyNumberFormat="1" applyFont="1" applyFill="1" applyBorder="1" applyAlignment="1">
      <alignment horizontal="center"/>
    </xf>
    <xf numFmtId="165" fontId="15" fillId="2" borderId="2" xfId="2" applyNumberFormat="1" applyFont="1" applyFill="1" applyBorder="1" applyAlignment="1">
      <alignment horizontal="centerContinuous"/>
    </xf>
    <xf numFmtId="0" fontId="24" fillId="2" borderId="0" xfId="0" applyFont="1" applyFill="1"/>
    <xf numFmtId="165" fontId="24" fillId="2" borderId="0" xfId="2" applyNumberFormat="1" applyFont="1" applyFill="1"/>
    <xf numFmtId="0" fontId="24" fillId="5" borderId="0" xfId="0" applyFont="1" applyFill="1"/>
    <xf numFmtId="165" fontId="24" fillId="5" borderId="0" xfId="2" applyNumberFormat="1" applyFont="1" applyFill="1"/>
    <xf numFmtId="0" fontId="10" fillId="0" borderId="1" xfId="0" applyFont="1" applyFill="1" applyBorder="1" applyAlignment="1">
      <alignment horizontal="center" wrapText="1"/>
    </xf>
    <xf numFmtId="0" fontId="25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65" fontId="15" fillId="0" borderId="0" xfId="1" applyNumberFormat="1" applyFont="1" applyFill="1"/>
    <xf numFmtId="165" fontId="15" fillId="0" borderId="0" xfId="1" applyNumberFormat="1" applyFont="1" applyFill="1" applyBorder="1"/>
    <xf numFmtId="165" fontId="15" fillId="0" borderId="0" xfId="1" applyNumberFormat="1" applyFont="1" applyFill="1" applyAlignment="1">
      <alignment wrapText="1"/>
    </xf>
    <xf numFmtId="0" fontId="13" fillId="0" borderId="2" xfId="0" applyFont="1" applyFill="1" applyBorder="1"/>
    <xf numFmtId="165" fontId="13" fillId="0" borderId="2" xfId="1" applyNumberFormat="1" applyFont="1" applyFill="1" applyBorder="1"/>
    <xf numFmtId="0" fontId="4" fillId="0" borderId="0" xfId="20" applyFont="1" applyAlignment="1"/>
    <xf numFmtId="0" fontId="4" fillId="0" borderId="0" xfId="20" applyFont="1" applyBorder="1" applyAlignment="1"/>
    <xf numFmtId="0" fontId="32" fillId="0" borderId="1" xfId="20" applyFont="1" applyFill="1" applyBorder="1" applyAlignment="1"/>
    <xf numFmtId="0" fontId="4" fillId="0" borderId="1" xfId="20" applyFont="1" applyFill="1" applyBorder="1" applyAlignment="1"/>
    <xf numFmtId="0" fontId="4" fillId="0" borderId="1" xfId="20" applyFont="1" applyBorder="1" applyAlignment="1"/>
    <xf numFmtId="0" fontId="33" fillId="8" borderId="0" xfId="20" applyFont="1" applyFill="1" applyAlignment="1"/>
    <xf numFmtId="0" fontId="4" fillId="8" borderId="0" xfId="20" applyFont="1" applyFill="1" applyAlignment="1"/>
    <xf numFmtId="0" fontId="4" fillId="0" borderId="0" xfId="20" applyFont="1" applyBorder="1" applyAlignment="1">
      <alignment vertical="center"/>
    </xf>
    <xf numFmtId="0" fontId="34" fillId="8" borderId="8" xfId="20" applyFont="1" applyFill="1" applyBorder="1" applyAlignment="1">
      <alignment horizontal="centerContinuous" vertical="center"/>
    </xf>
    <xf numFmtId="0" fontId="34" fillId="8" borderId="9" xfId="20" applyFont="1" applyFill="1" applyBorder="1" applyAlignment="1">
      <alignment horizontal="centerContinuous" vertical="center"/>
    </xf>
    <xf numFmtId="0" fontId="34" fillId="0" borderId="0" xfId="20" applyFont="1" applyBorder="1" applyAlignment="1"/>
    <xf numFmtId="0" fontId="34" fillId="8" borderId="8" xfId="20" applyFont="1" applyFill="1" applyBorder="1" applyAlignment="1">
      <alignment horizontal="centerContinuous"/>
    </xf>
    <xf numFmtId="0" fontId="34" fillId="8" borderId="7" xfId="20" applyFont="1" applyFill="1" applyBorder="1" applyAlignment="1">
      <alignment horizontal="centerContinuous"/>
    </xf>
    <xf numFmtId="0" fontId="34" fillId="8" borderId="7" xfId="20" applyFont="1" applyFill="1" applyBorder="1" applyAlignment="1">
      <alignment horizontal="center"/>
    </xf>
    <xf numFmtId="43" fontId="4" fillId="8" borderId="0" xfId="20" applyNumberFormat="1" applyFont="1" applyFill="1" applyAlignment="1"/>
    <xf numFmtId="165" fontId="4" fillId="8" borderId="0" xfId="3" applyNumberFormat="1" applyFont="1" applyFill="1" applyAlignment="1">
      <alignment horizontal="center"/>
    </xf>
    <xf numFmtId="165" fontId="32" fillId="8" borderId="2" xfId="3" applyNumberFormat="1" applyFont="1" applyFill="1" applyBorder="1" applyAlignment="1"/>
    <xf numFmtId="0" fontId="4" fillId="0" borderId="0" xfId="20" applyFont="1" applyFill="1" applyBorder="1" applyAlignment="1"/>
    <xf numFmtId="0" fontId="4" fillId="0" borderId="0" xfId="20" applyFont="1" applyFill="1" applyAlignment="1"/>
    <xf numFmtId="0" fontId="35" fillId="0" borderId="0" xfId="20" applyFont="1" applyBorder="1" applyAlignment="1"/>
    <xf numFmtId="165" fontId="35" fillId="0" borderId="0" xfId="3" applyNumberFormat="1" applyFont="1" applyBorder="1" applyAlignment="1"/>
    <xf numFmtId="168" fontId="35" fillId="0" borderId="0" xfId="3" applyNumberFormat="1" applyFont="1" applyBorder="1" applyAlignment="1"/>
    <xf numFmtId="168" fontId="35" fillId="0" borderId="0" xfId="3" applyNumberFormat="1" applyFont="1" applyBorder="1" applyAlignment="1">
      <alignment horizontal="center"/>
    </xf>
    <xf numFmtId="165" fontId="32" fillId="8" borderId="0" xfId="3" applyNumberFormat="1" applyFont="1" applyFill="1" applyBorder="1" applyAlignment="1"/>
    <xf numFmtId="0" fontId="38" fillId="0" borderId="2" xfId="20" applyFont="1" applyBorder="1" applyAlignment="1">
      <alignment horizontal="centerContinuous"/>
    </xf>
    <xf numFmtId="0" fontId="38" fillId="0" borderId="3" xfId="20" applyFont="1" applyBorder="1" applyAlignment="1">
      <alignment horizontal="centerContinuous"/>
    </xf>
    <xf numFmtId="0" fontId="38" fillId="0" borderId="0" xfId="20" applyFont="1" applyBorder="1" applyAlignment="1">
      <alignment horizontal="centerContinuous"/>
    </xf>
    <xf numFmtId="0" fontId="38" fillId="0" borderId="2" xfId="20" applyFont="1" applyBorder="1" applyAlignment="1">
      <alignment horizontal="center" wrapText="1"/>
    </xf>
    <xf numFmtId="0" fontId="38" fillId="0" borderId="1" xfId="20" applyFont="1" applyBorder="1" applyAlignment="1">
      <alignment horizontal="center" wrapText="1"/>
    </xf>
    <xf numFmtId="0" fontId="6" fillId="0" borderId="0" xfId="20" applyFont="1" applyBorder="1" applyAlignment="1">
      <alignment wrapText="1"/>
    </xf>
    <xf numFmtId="165" fontId="6" fillId="0" borderId="0" xfId="3" applyNumberFormat="1" applyFont="1" applyAlignment="1">
      <alignment horizontal="center"/>
    </xf>
    <xf numFmtId="168" fontId="6" fillId="0" borderId="0" xfId="3" applyNumberFormat="1" applyFont="1" applyAlignment="1">
      <alignment horizontal="center"/>
    </xf>
    <xf numFmtId="0" fontId="6" fillId="0" borderId="0" xfId="20" applyFont="1" applyBorder="1" applyAlignment="1"/>
    <xf numFmtId="0" fontId="38" fillId="0" borderId="2" xfId="20" applyFont="1" applyBorder="1" applyAlignment="1"/>
    <xf numFmtId="165" fontId="38" fillId="0" borderId="2" xfId="3" applyNumberFormat="1" applyFont="1" applyBorder="1" applyAlignment="1"/>
    <xf numFmtId="168" fontId="38" fillId="0" borderId="2" xfId="3" applyNumberFormat="1" applyFont="1" applyBorder="1" applyAlignment="1"/>
    <xf numFmtId="168" fontId="38" fillId="0" borderId="2" xfId="3" applyNumberFormat="1" applyFont="1" applyBorder="1" applyAlignment="1">
      <alignment horizontal="center"/>
    </xf>
    <xf numFmtId="0" fontId="38" fillId="0" borderId="2" xfId="20" applyFont="1" applyBorder="1" applyAlignment="1">
      <alignment horizontal="centerContinuous" vertical="center"/>
    </xf>
    <xf numFmtId="0" fontId="39" fillId="0" borderId="0" xfId="20" applyFont="1" applyAlignment="1"/>
    <xf numFmtId="0" fontId="39" fillId="0" borderId="0" xfId="20" quotePrefix="1" applyFont="1" applyFill="1" applyBorder="1" applyAlignment="1">
      <alignment vertical="top"/>
    </xf>
    <xf numFmtId="0" fontId="39" fillId="0" borderId="0" xfId="20" applyFont="1" applyAlignment="1">
      <alignment vertical="top"/>
    </xf>
    <xf numFmtId="0" fontId="39" fillId="0" borderId="0" xfId="20" applyFont="1" applyFill="1" applyBorder="1" applyAlignment="1">
      <alignment vertical="top"/>
    </xf>
    <xf numFmtId="0" fontId="38" fillId="0" borderId="0" xfId="20" applyFont="1" applyBorder="1" applyAlignment="1"/>
    <xf numFmtId="165" fontId="38" fillId="0" borderId="0" xfId="3" applyNumberFormat="1" applyFont="1" applyBorder="1" applyAlignment="1"/>
    <xf numFmtId="168" fontId="38" fillId="0" borderId="0" xfId="3" applyNumberFormat="1" applyFont="1" applyBorder="1" applyAlignment="1"/>
    <xf numFmtId="43" fontId="39" fillId="0" borderId="0" xfId="20" applyNumberFormat="1" applyFont="1" applyAlignment="1"/>
    <xf numFmtId="0" fontId="39" fillId="0" borderId="0" xfId="20" applyFont="1" applyFill="1" applyAlignment="1"/>
    <xf numFmtId="0" fontId="38" fillId="0" borderId="0" xfId="20" applyFont="1" applyBorder="1" applyAlignment="1">
      <alignment horizontal="centerContinuous" vertical="center"/>
    </xf>
    <xf numFmtId="0" fontId="38" fillId="0" borderId="3" xfId="20" applyFont="1" applyBorder="1" applyAlignment="1">
      <alignment horizontal="centerContinuous" vertical="center"/>
    </xf>
    <xf numFmtId="0" fontId="37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37" fillId="0" borderId="0" xfId="20" applyFont="1" applyFill="1" applyBorder="1" applyAlignment="1">
      <alignment vertical="center"/>
    </xf>
    <xf numFmtId="0" fontId="41" fillId="0" borderId="0" xfId="20" applyFont="1" applyAlignment="1">
      <alignment horizontal="right" vertical="center"/>
    </xf>
    <xf numFmtId="0" fontId="38" fillId="0" borderId="2" xfId="20" applyFont="1" applyBorder="1" applyAlignment="1"/>
    <xf numFmtId="0" fontId="37" fillId="0" borderId="0" xfId="20" applyFont="1" applyFill="1" applyBorder="1" applyAlignment="1"/>
    <xf numFmtId="0" fontId="41" fillId="0" borderId="0" xfId="20" applyFont="1" applyAlignment="1">
      <alignment horizontal="right"/>
    </xf>
    <xf numFmtId="165" fontId="4" fillId="0" borderId="0" xfId="20" applyNumberFormat="1" applyFont="1" applyAlignment="1"/>
    <xf numFmtId="164" fontId="4" fillId="0" borderId="0" xfId="20" applyNumberFormat="1" applyFont="1" applyAlignment="1"/>
    <xf numFmtId="0" fontId="34" fillId="0" borderId="1" xfId="20" applyFont="1" applyBorder="1" applyAlignment="1">
      <alignment horizontal="centerContinuous"/>
    </xf>
    <xf numFmtId="0" fontId="38" fillId="0" borderId="2" xfId="20" applyFont="1" applyFill="1" applyBorder="1" applyAlignment="1">
      <alignment horizontal="center" wrapText="1"/>
    </xf>
    <xf numFmtId="0" fontId="38" fillId="0" borderId="1" xfId="20" applyFont="1" applyFill="1" applyBorder="1" applyAlignment="1">
      <alignment horizontal="center" wrapText="1"/>
    </xf>
    <xf numFmtId="168" fontId="6" fillId="0" borderId="0" xfId="3" applyNumberFormat="1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168" fontId="6" fillId="0" borderId="0" xfId="3" applyNumberFormat="1" applyFont="1" applyAlignment="1">
      <alignment horizontal="left"/>
    </xf>
    <xf numFmtId="168" fontId="38" fillId="0" borderId="2" xfId="3" applyNumberFormat="1" applyFont="1" applyFill="1" applyBorder="1" applyAlignment="1"/>
    <xf numFmtId="165" fontId="38" fillId="0" borderId="2" xfId="3" applyNumberFormat="1" applyFont="1" applyFill="1" applyBorder="1" applyAlignment="1"/>
    <xf numFmtId="168" fontId="38" fillId="0" borderId="2" xfId="3" applyNumberFormat="1" applyFont="1" applyBorder="1" applyAlignment="1">
      <alignment horizontal="left"/>
    </xf>
    <xf numFmtId="168" fontId="38" fillId="0" borderId="0" xfId="3" applyNumberFormat="1" applyFont="1" applyFill="1" applyBorder="1" applyAlignment="1"/>
    <xf numFmtId="165" fontId="38" fillId="0" borderId="0" xfId="3" applyNumberFormat="1" applyFont="1" applyFill="1" applyBorder="1" applyAlignment="1"/>
    <xf numFmtId="0" fontId="39" fillId="0" borderId="0" xfId="20" applyFont="1" applyFill="1" applyAlignment="1">
      <alignment vertical="top"/>
    </xf>
    <xf numFmtId="164" fontId="39" fillId="0" borderId="0" xfId="20" applyNumberFormat="1" applyFont="1" applyFill="1" applyAlignment="1"/>
    <xf numFmtId="0" fontId="6" fillId="0" borderId="0" xfId="32" applyFont="1" applyAlignment="1"/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3" fillId="0" borderId="3" xfId="1" applyFont="1" applyBorder="1" applyAlignment="1">
      <alignment horizontal="center" vertical="center"/>
    </xf>
    <xf numFmtId="43" fontId="13" fillId="0" borderId="0" xfId="1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8" fillId="0" borderId="2" xfId="20" applyFont="1" applyBorder="1" applyAlignment="1">
      <alignment horizontal="center"/>
    </xf>
    <xf numFmtId="0" fontId="38" fillId="0" borderId="2" xfId="20" applyFont="1" applyBorder="1" applyAlignment="1">
      <alignment horizontal="left"/>
    </xf>
    <xf numFmtId="0" fontId="38" fillId="0" borderId="2" xfId="20" applyFont="1" applyBorder="1" applyAlignment="1"/>
  </cellXfs>
  <cellStyles count="33">
    <cellStyle name="Comma" xfId="1" builtinId="3"/>
    <cellStyle name="Comma 2" xfId="2"/>
    <cellStyle name="Comma 2 2" xfId="3"/>
    <cellStyle name="Comma 2 4" xfId="31"/>
    <cellStyle name="Comma 3" xfId="4"/>
    <cellStyle name="Comma 3 2" xfId="12"/>
    <cellStyle name="Comma 3 3" xfId="13"/>
    <cellStyle name="Comma 4" xfId="14"/>
    <cellStyle name="Comma 5" xfId="15"/>
    <cellStyle name="Grey" xfId="16"/>
    <cellStyle name="Hyperlink" xfId="32" builtinId="8"/>
    <cellStyle name="Input [yellow]" xfId="17"/>
    <cellStyle name="Normal" xfId="0" builtinId="0"/>
    <cellStyle name="Normal - Style1" xfId="18"/>
    <cellStyle name="Normal 2" xfId="5"/>
    <cellStyle name="Normal 2 2" xfId="6"/>
    <cellStyle name="Normal 2 2 2" xfId="19"/>
    <cellStyle name="Normal 2 3" xfId="20"/>
    <cellStyle name="Normal 3" xfId="7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colors>
    <mruColors>
      <color rgb="FF00A7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24849</xdr:colOff>
      <xdr:row>0</xdr:row>
      <xdr:rowOff>24840</xdr:rowOff>
    </xdr:from>
    <xdr:to>
      <xdr:col>0</xdr:col>
      <xdr:colOff>458326</xdr:colOff>
      <xdr:row>3</xdr:row>
      <xdr:rowOff>59453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" y="24840"/>
          <a:ext cx="433477" cy="58126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505809</xdr:colOff>
      <xdr:row>0</xdr:row>
      <xdr:rowOff>24840</xdr:rowOff>
    </xdr:from>
    <xdr:to>
      <xdr:col>11</xdr:col>
      <xdr:colOff>307027</xdr:colOff>
      <xdr:row>3</xdr:row>
      <xdr:rowOff>118910</xdr:rowOff>
    </xdr:to>
    <xdr:sp macro="" textlink="">
      <xdr:nvSpPr>
        <xdr:cNvPr id="5" name="TextBox 4"/>
        <xdr:cNvSpPr txBox="1"/>
      </xdr:nvSpPr>
      <xdr:spPr>
        <a:xfrm>
          <a:off x="505809" y="24840"/>
          <a:ext cx="5897218" cy="640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sector, approvals,  sectorial, Loans, approvals, public loans, sovereign, cofinancing, nonsovereign, private sector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b.org/ar2012" TargetMode="Externa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4" x14ac:dyDescent="0"/>
  <cols>
    <col min="1" max="4" width="8.5703125" style="4" customWidth="1"/>
    <col min="5" max="5" width="3.5703125" style="4" customWidth="1"/>
    <col min="6" max="6" width="66.28515625" style="4" customWidth="1"/>
    <col min="7" max="8" width="9.140625" style="5" bestFit="1" customWidth="1"/>
    <col min="9" max="9" width="11.140625" style="5" customWidth="1"/>
    <col min="10" max="10" width="11.85546875" style="5" bestFit="1" customWidth="1"/>
    <col min="11" max="11" width="11.85546875" style="5" customWidth="1"/>
    <col min="12" max="12" width="9.140625" style="5" bestFit="1" customWidth="1"/>
    <col min="13" max="16384" width="9" style="4"/>
  </cols>
  <sheetData>
    <row r="1" spans="1:12" ht="16">
      <c r="A1" s="3" t="s">
        <v>91</v>
      </c>
      <c r="B1" s="3"/>
      <c r="C1" s="3"/>
      <c r="D1" s="3"/>
      <c r="E1" s="3"/>
    </row>
    <row r="2" spans="1:12">
      <c r="A2" s="4" t="s">
        <v>10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67</v>
      </c>
      <c r="J4" s="84" t="s">
        <v>4</v>
      </c>
      <c r="K4" s="90"/>
      <c r="L4" s="87"/>
    </row>
    <row r="5" spans="1:12">
      <c r="A5" s="19" t="s">
        <v>12</v>
      </c>
      <c r="B5" s="19"/>
      <c r="C5" s="19"/>
      <c r="D5" s="19"/>
      <c r="E5" s="19"/>
      <c r="F5" s="17"/>
      <c r="G5" s="86" t="s">
        <v>5</v>
      </c>
      <c r="H5" s="86" t="s">
        <v>6</v>
      </c>
      <c r="I5" s="20" t="s">
        <v>68</v>
      </c>
      <c r="J5" s="86" t="s">
        <v>69</v>
      </c>
      <c r="K5" s="86" t="s">
        <v>47</v>
      </c>
      <c r="L5" s="86" t="s">
        <v>9</v>
      </c>
    </row>
    <row r="6" spans="1:12">
      <c r="A6" s="8" t="s">
        <v>110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111</v>
      </c>
      <c r="C7" s="4"/>
      <c r="D7" s="3" t="s">
        <v>78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112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113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79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80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81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82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83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84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85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86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9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45</v>
      </c>
      <c r="B44" s="16"/>
      <c r="C44" s="16"/>
    </row>
    <row r="46" spans="1:13">
      <c r="A46" s="93" t="s">
        <v>74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75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73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76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77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6" type="noConversion"/>
  <printOptions horizontalCentered="1"/>
  <pageMargins left="0" right="0" top="1" bottom="1" header="0.5" footer="0.5"/>
  <pageSetup scale="5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1" style="4" customWidth="1"/>
    <col min="8" max="8" width="10.85546875" style="4" customWidth="1"/>
    <col min="9" max="9" width="12.140625" style="4" customWidth="1"/>
    <col min="10" max="10" width="9" style="4" customWidth="1"/>
    <col min="11" max="16384" width="9" style="4"/>
  </cols>
  <sheetData>
    <row r="1" spans="1:10" ht="16">
      <c r="A1" s="3" t="s">
        <v>102</v>
      </c>
      <c r="B1" s="3"/>
      <c r="C1" s="3"/>
    </row>
    <row r="2" spans="1:10">
      <c r="A2" s="4" t="s">
        <v>10</v>
      </c>
    </row>
    <row r="4" spans="1:10">
      <c r="A4" s="18"/>
      <c r="B4" s="18"/>
      <c r="C4" s="18"/>
      <c r="D4" s="18"/>
      <c r="E4" s="18"/>
      <c r="F4" s="18"/>
      <c r="G4" s="89" t="s">
        <v>67</v>
      </c>
      <c r="H4" s="85" t="s">
        <v>4</v>
      </c>
      <c r="I4" s="88"/>
      <c r="J4" s="18"/>
    </row>
    <row r="5" spans="1:10">
      <c r="A5" s="19" t="s">
        <v>12</v>
      </c>
      <c r="B5" s="19"/>
      <c r="C5" s="19"/>
      <c r="D5" s="17"/>
      <c r="E5" s="20" t="s">
        <v>5</v>
      </c>
      <c r="F5" s="20" t="s">
        <v>6</v>
      </c>
      <c r="G5" s="20" t="s">
        <v>68</v>
      </c>
      <c r="H5" s="86" t="s">
        <v>69</v>
      </c>
      <c r="I5" s="86" t="s">
        <v>47</v>
      </c>
      <c r="J5" s="20" t="s">
        <v>9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78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79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80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81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82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9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50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6" type="noConversion"/>
  <printOptions horizontalCentered="1"/>
  <pageMargins left="0.5" right="0" top="1" bottom="1" header="0.5" footer="0.5"/>
  <pageSetup scale="80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FF00"/>
    <pageSetUpPr fitToPage="1"/>
  </sheetPr>
  <dimension ref="A1:H12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103</v>
      </c>
      <c r="B1" s="3"/>
    </row>
    <row r="2" spans="1:8">
      <c r="A2" s="4" t="s">
        <v>10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78" t="s">
        <v>5</v>
      </c>
      <c r="D5" s="178"/>
      <c r="E5" s="178"/>
      <c r="F5" s="179" t="s">
        <v>4</v>
      </c>
      <c r="G5" s="179"/>
      <c r="H5" s="18"/>
    </row>
    <row r="6" spans="1:8" ht="28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8</v>
      </c>
      <c r="G6" s="20" t="s">
        <v>47</v>
      </c>
      <c r="H6" s="20" t="s">
        <v>9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9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51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N30"/>
  <sheetViews>
    <sheetView workbookViewId="0"/>
  </sheetViews>
  <sheetFormatPr baseColWidth="10" defaultColWidth="9" defaultRowHeight="14" x14ac:dyDescent="0"/>
  <cols>
    <col min="1" max="1" width="23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1.140625" style="59" customWidth="1"/>
    <col min="6" max="16384" width="9" style="59"/>
  </cols>
  <sheetData>
    <row r="1" spans="1:14">
      <c r="A1" s="60" t="s">
        <v>104</v>
      </c>
    </row>
    <row r="2" spans="1:14" ht="16">
      <c r="A2" s="60" t="s">
        <v>90</v>
      </c>
    </row>
    <row r="3" spans="1:14">
      <c r="A3" s="59" t="s">
        <v>10</v>
      </c>
    </row>
    <row r="5" spans="1:14">
      <c r="A5" s="64" t="s">
        <v>12</v>
      </c>
      <c r="B5" s="62"/>
      <c r="C5" s="65" t="s">
        <v>21</v>
      </c>
      <c r="D5" s="65" t="s">
        <v>11</v>
      </c>
    </row>
    <row r="6" spans="1:14">
      <c r="A6" s="59" t="s">
        <v>31</v>
      </c>
      <c r="C6" s="72"/>
      <c r="D6" s="187" t="s">
        <v>66</v>
      </c>
      <c r="N6" s="73"/>
    </row>
    <row r="7" spans="1:14">
      <c r="A7" s="59" t="s">
        <v>32</v>
      </c>
      <c r="C7" s="72"/>
      <c r="D7" s="188"/>
      <c r="N7" s="73"/>
    </row>
    <row r="8" spans="1:14">
      <c r="A8" s="59" t="s">
        <v>33</v>
      </c>
      <c r="C8" s="72"/>
      <c r="D8" s="188"/>
      <c r="N8" s="73"/>
    </row>
    <row r="9" spans="1:14">
      <c r="A9" s="59" t="s">
        <v>34</v>
      </c>
      <c r="C9" s="72"/>
      <c r="D9" s="188"/>
      <c r="N9" s="73"/>
    </row>
    <row r="10" spans="1:14">
      <c r="A10" s="59" t="s">
        <v>35</v>
      </c>
      <c r="C10" s="72"/>
      <c r="D10" s="188"/>
      <c r="N10" s="73"/>
    </row>
    <row r="11" spans="1:14">
      <c r="A11" s="59" t="s">
        <v>36</v>
      </c>
      <c r="C11" s="72"/>
      <c r="D11" s="188"/>
      <c r="N11" s="73"/>
    </row>
    <row r="12" spans="1:14">
      <c r="C12" s="72"/>
      <c r="D12" s="72"/>
    </row>
    <row r="13" spans="1:14">
      <c r="A13" s="64" t="s">
        <v>9</v>
      </c>
      <c r="B13" s="64"/>
      <c r="C13" s="76">
        <f>SUM(C6:C12)</f>
        <v>0</v>
      </c>
      <c r="D13" s="76"/>
    </row>
    <row r="14" spans="1:14">
      <c r="A14" s="66" t="s">
        <v>54</v>
      </c>
    </row>
    <row r="15" spans="1:14">
      <c r="A15" s="66" t="s">
        <v>55</v>
      </c>
    </row>
    <row r="18" spans="1:6">
      <c r="A18" s="60" t="s">
        <v>105</v>
      </c>
    </row>
    <row r="19" spans="1:6">
      <c r="A19" s="60" t="s">
        <v>88</v>
      </c>
    </row>
    <row r="20" spans="1:6">
      <c r="A20" s="59" t="s">
        <v>10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6">
      <c r="A22" s="1" t="s">
        <v>12</v>
      </c>
      <c r="B22" s="67"/>
      <c r="C22" s="2" t="s">
        <v>6</v>
      </c>
      <c r="D22" s="2" t="s">
        <v>41</v>
      </c>
      <c r="E22" s="95" t="s">
        <v>70</v>
      </c>
      <c r="F22" s="2" t="s">
        <v>9</v>
      </c>
    </row>
    <row r="23" spans="1:6" s="68" customFormat="1">
      <c r="A23" s="59" t="s">
        <v>31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32</v>
      </c>
      <c r="C24" s="72"/>
      <c r="D24" s="72"/>
      <c r="E24" s="72"/>
      <c r="F24" s="72">
        <f t="shared" si="0"/>
        <v>0</v>
      </c>
    </row>
    <row r="25" spans="1:6">
      <c r="A25" s="59" t="s">
        <v>33</v>
      </c>
      <c r="C25" s="72"/>
      <c r="D25" s="72"/>
      <c r="E25" s="72"/>
      <c r="F25" s="72">
        <f t="shared" si="0"/>
        <v>0</v>
      </c>
    </row>
    <row r="26" spans="1:6">
      <c r="A26" s="59" t="s">
        <v>34</v>
      </c>
      <c r="C26" s="72"/>
      <c r="D26" s="72"/>
      <c r="E26" s="72"/>
      <c r="F26" s="72">
        <f t="shared" si="0"/>
        <v>0</v>
      </c>
    </row>
    <row r="27" spans="1:6">
      <c r="A27" s="59" t="s">
        <v>35</v>
      </c>
      <c r="C27" s="72"/>
      <c r="D27" s="72"/>
      <c r="E27" s="72"/>
      <c r="F27" s="72">
        <f t="shared" si="0"/>
        <v>0</v>
      </c>
    </row>
    <row r="28" spans="1:6">
      <c r="A28" s="59" t="s">
        <v>36</v>
      </c>
      <c r="C28" s="72"/>
      <c r="D28" s="72"/>
      <c r="E28" s="72"/>
      <c r="F28" s="72">
        <f t="shared" si="0"/>
        <v>0</v>
      </c>
    </row>
    <row r="29" spans="1:6">
      <c r="A29" s="64" t="s">
        <v>9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6">
      <c r="A30" s="96" t="s">
        <v>72</v>
      </c>
      <c r="B30" s="97"/>
      <c r="C30" s="97"/>
      <c r="D30" s="97"/>
    </row>
  </sheetData>
  <mergeCells count="1">
    <mergeCell ref="D6:D11"/>
  </mergeCells>
  <phoneticPr fontId="6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3.42578125" style="4" customWidth="1"/>
    <col min="2" max="2" width="2.140625" style="4" customWidth="1"/>
    <col min="3" max="3" width="3" style="4" customWidth="1"/>
    <col min="4" max="4" width="42.85546875" style="4" customWidth="1"/>
    <col min="5" max="5" width="7.42578125" style="5" bestFit="1" customWidth="1"/>
    <col min="6" max="6" width="7" style="5" bestFit="1" customWidth="1"/>
    <col min="7" max="7" width="11" style="4" customWidth="1"/>
    <col min="8" max="8" width="10.85546875" style="4" customWidth="1"/>
    <col min="9" max="9" width="12.140625" style="4" customWidth="1"/>
    <col min="10" max="10" width="8.42578125" style="5" bestFit="1" customWidth="1"/>
    <col min="11" max="16384" width="9" style="4"/>
  </cols>
  <sheetData>
    <row r="1" spans="1:10" ht="16">
      <c r="A1" s="3" t="s">
        <v>106</v>
      </c>
      <c r="B1" s="3"/>
      <c r="C1" s="3"/>
    </row>
    <row r="2" spans="1:10">
      <c r="A2" s="4" t="s">
        <v>10</v>
      </c>
    </row>
    <row r="4" spans="1:10">
      <c r="A4" s="18"/>
      <c r="B4" s="18"/>
      <c r="C4" s="18"/>
      <c r="D4" s="18"/>
      <c r="E4" s="87"/>
      <c r="F4" s="87"/>
      <c r="G4" s="89" t="s">
        <v>67</v>
      </c>
      <c r="H4" s="85" t="s">
        <v>4</v>
      </c>
      <c r="I4" s="88"/>
      <c r="J4" s="87"/>
    </row>
    <row r="5" spans="1:10">
      <c r="A5" s="19" t="s">
        <v>12</v>
      </c>
      <c r="B5" s="19"/>
      <c r="C5" s="19"/>
      <c r="D5" s="17"/>
      <c r="E5" s="86" t="s">
        <v>5</v>
      </c>
      <c r="F5" s="86" t="s">
        <v>6</v>
      </c>
      <c r="G5" s="20" t="s">
        <v>68</v>
      </c>
      <c r="H5" s="86" t="s">
        <v>69</v>
      </c>
      <c r="I5" s="86" t="s">
        <v>47</v>
      </c>
      <c r="J5" s="86" t="s">
        <v>9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78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79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80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81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82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83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9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50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6" type="noConversion"/>
  <printOptions horizontalCentered="1"/>
  <pageMargins left="0" right="0" top="0.75" bottom="0.75" header="0.5" footer="0.5"/>
  <pageSetup scale="80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H17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107</v>
      </c>
      <c r="B1" s="3"/>
    </row>
    <row r="2" spans="1:8">
      <c r="A2" s="4" t="s">
        <v>10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78" t="s">
        <v>5</v>
      </c>
      <c r="D5" s="178"/>
      <c r="E5" s="178"/>
      <c r="F5" s="179" t="s">
        <v>4</v>
      </c>
      <c r="G5" s="179"/>
      <c r="H5" s="18"/>
    </row>
    <row r="6" spans="1:8" ht="28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52</v>
      </c>
      <c r="G6" s="20" t="s">
        <v>47</v>
      </c>
      <c r="H6" s="20" t="s">
        <v>9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78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79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9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51</v>
      </c>
    </row>
    <row r="17" spans="1:1" s="55" customFormat="1" ht="13">
      <c r="A17" s="55" t="s">
        <v>53</v>
      </c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84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00"/>
    <pageSetUpPr fitToPage="1"/>
  </sheetPr>
  <dimension ref="A1:P35"/>
  <sheetViews>
    <sheetView workbookViewId="0"/>
  </sheetViews>
  <sheetFormatPr baseColWidth="10" defaultColWidth="9" defaultRowHeight="14" x14ac:dyDescent="0"/>
  <cols>
    <col min="1" max="1" width="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85546875" style="59" customWidth="1"/>
    <col min="6" max="16384" width="9" style="59"/>
  </cols>
  <sheetData>
    <row r="1" spans="1:16">
      <c r="A1" s="60" t="s">
        <v>108</v>
      </c>
    </row>
    <row r="2" spans="1:16" ht="16">
      <c r="A2" s="60" t="s">
        <v>87</v>
      </c>
    </row>
    <row r="3" spans="1:16">
      <c r="A3" s="59" t="s">
        <v>10</v>
      </c>
    </row>
    <row r="5" spans="1:16">
      <c r="A5" s="64" t="s">
        <v>12</v>
      </c>
      <c r="B5" s="62"/>
      <c r="C5" s="65" t="s">
        <v>21</v>
      </c>
      <c r="D5" s="65" t="s">
        <v>11</v>
      </c>
    </row>
    <row r="6" spans="1:16">
      <c r="A6" s="59" t="s">
        <v>37</v>
      </c>
      <c r="C6" s="70"/>
      <c r="D6" s="189" t="s">
        <v>66</v>
      </c>
      <c r="P6" s="77"/>
    </row>
    <row r="7" spans="1:16">
      <c r="A7" s="59" t="s">
        <v>61</v>
      </c>
      <c r="C7" s="70"/>
      <c r="D7" s="190"/>
      <c r="P7" s="77"/>
    </row>
    <row r="8" spans="1:16">
      <c r="A8" s="59" t="s">
        <v>62</v>
      </c>
      <c r="C8" s="70"/>
      <c r="D8" s="190"/>
      <c r="P8" s="77"/>
    </row>
    <row r="9" spans="1:16">
      <c r="A9" s="59" t="s">
        <v>63</v>
      </c>
      <c r="C9" s="70"/>
      <c r="D9" s="190"/>
      <c r="P9" s="77"/>
    </row>
    <row r="10" spans="1:16">
      <c r="A10" s="59" t="s">
        <v>64</v>
      </c>
      <c r="C10" s="70"/>
      <c r="D10" s="190"/>
      <c r="P10" s="77"/>
    </row>
    <row r="11" spans="1:16">
      <c r="A11" s="59" t="s">
        <v>39</v>
      </c>
      <c r="C11" s="70"/>
      <c r="D11" s="190"/>
      <c r="P11" s="77"/>
    </row>
    <row r="12" spans="1:16">
      <c r="A12" s="59" t="s">
        <v>40</v>
      </c>
      <c r="C12" s="70"/>
      <c r="D12" s="190"/>
      <c r="P12" s="77"/>
    </row>
    <row r="13" spans="1:16">
      <c r="A13" s="59" t="s">
        <v>43</v>
      </c>
      <c r="C13" s="70"/>
      <c r="D13" s="190"/>
      <c r="P13" s="77"/>
    </row>
    <row r="14" spans="1:16">
      <c r="C14" s="70"/>
      <c r="D14" s="63"/>
      <c r="P14" s="77"/>
    </row>
    <row r="15" spans="1:16">
      <c r="A15" s="64" t="s">
        <v>9</v>
      </c>
      <c r="B15" s="64"/>
      <c r="C15" s="75">
        <f>SUM(C6:C14)</f>
        <v>0</v>
      </c>
      <c r="P15" s="77"/>
    </row>
    <row r="16" spans="1:16">
      <c r="A16" s="66" t="s">
        <v>54</v>
      </c>
      <c r="D16" s="81"/>
      <c r="P16" s="77"/>
    </row>
    <row r="17" spans="1:14">
      <c r="A17" s="66" t="s">
        <v>55</v>
      </c>
    </row>
    <row r="20" spans="1:14">
      <c r="A20" s="60" t="s">
        <v>109</v>
      </c>
    </row>
    <row r="21" spans="1:14">
      <c r="A21" s="60" t="s">
        <v>88</v>
      </c>
    </row>
    <row r="22" spans="1:14">
      <c r="A22" s="59" t="s">
        <v>10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6">
      <c r="A24" s="99" t="s">
        <v>12</v>
      </c>
      <c r="B24" s="100"/>
      <c r="C24" s="95" t="s">
        <v>6</v>
      </c>
      <c r="D24" s="95" t="s">
        <v>41</v>
      </c>
      <c r="E24" s="95" t="s">
        <v>70</v>
      </c>
      <c r="F24" s="95" t="s">
        <v>9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37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38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62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63</v>
      </c>
      <c r="B28" s="97"/>
      <c r="C28" s="101"/>
      <c r="D28" s="101"/>
      <c r="E28" s="101"/>
      <c r="F28" s="101"/>
      <c r="G28" s="101"/>
    </row>
    <row r="29" spans="1:14">
      <c r="A29" s="97" t="s">
        <v>64</v>
      </c>
      <c r="B29" s="97"/>
      <c r="C29" s="101"/>
      <c r="D29" s="101"/>
      <c r="E29" s="101"/>
      <c r="F29" s="101"/>
      <c r="G29" s="101"/>
    </row>
    <row r="30" spans="1:14">
      <c r="A30" s="97" t="s">
        <v>39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40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43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30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9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6">
      <c r="A35" s="96" t="s">
        <v>72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6" type="noConversion"/>
  <pageMargins left="0.75" right="0.75" top="1" bottom="1" header="0.5" footer="0.5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5:U70"/>
  <sheetViews>
    <sheetView tabSelected="1" view="pageLayout" topLeftCell="A2" zoomScale="85" zoomScaleNormal="115" zoomScalePageLayoutView="115" workbookViewId="0">
      <selection activeCell="A8" sqref="A8"/>
    </sheetView>
  </sheetViews>
  <sheetFormatPr baseColWidth="10" defaultColWidth="9" defaultRowHeight="13" x14ac:dyDescent="0"/>
  <cols>
    <col min="1" max="1" width="21.85546875" style="106" customWidth="1"/>
    <col min="2" max="2" width="7.42578125" style="106" customWidth="1"/>
    <col min="3" max="3" width="9.140625" style="106" customWidth="1"/>
    <col min="4" max="4" width="0.85546875" style="106" customWidth="1"/>
    <col min="5" max="5" width="7.42578125" style="106" customWidth="1"/>
    <col min="6" max="6" width="9" style="106" customWidth="1"/>
    <col min="7" max="7" width="1.5703125" style="106" customWidth="1"/>
    <col min="8" max="8" width="7.5703125" style="106" customWidth="1"/>
    <col min="9" max="9" width="6.42578125" style="106" customWidth="1"/>
    <col min="10" max="10" width="0.85546875" style="106" customWidth="1"/>
    <col min="11" max="11" width="7.5703125" style="106" customWidth="1"/>
    <col min="12" max="12" width="5.7109375" style="106" customWidth="1"/>
    <col min="13" max="13" width="1.5703125" style="106" customWidth="1"/>
    <col min="14" max="14" width="7.5703125" style="106" customWidth="1"/>
    <col min="15" max="15" width="9" style="106" customWidth="1"/>
    <col min="16" max="16" width="0.85546875" style="106" customWidth="1"/>
    <col min="17" max="17" width="7.5703125" style="106" customWidth="1"/>
    <col min="18" max="18" width="9.140625" style="106" customWidth="1"/>
    <col min="19" max="21" width="12.7109375" style="106" customWidth="1"/>
    <col min="22" max="26" width="12.7109375" style="107" customWidth="1"/>
    <col min="27" max="27" width="9" style="107"/>
    <col min="28" max="29" width="12.7109375" style="107" customWidth="1"/>
    <col min="30" max="16384" width="9" style="107"/>
  </cols>
  <sheetData>
    <row r="5" spans="1:21">
      <c r="A5" s="177" t="s">
        <v>147</v>
      </c>
    </row>
    <row r="7" spans="1:21" ht="15" customHeight="1">
      <c r="A7" s="155" t="s">
        <v>142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21" ht="15" customHeight="1">
      <c r="A8" s="157" t="s">
        <v>115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8"/>
    </row>
    <row r="9" spans="1:21" ht="10" customHeight="1">
      <c r="A9" s="108"/>
      <c r="B9" s="109"/>
      <c r="C9" s="109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07"/>
      <c r="T9" s="111" t="s">
        <v>128</v>
      </c>
      <c r="U9" s="112"/>
    </row>
    <row r="10" spans="1:21" ht="12" customHeight="1">
      <c r="A10" s="192" t="s">
        <v>116</v>
      </c>
      <c r="B10" s="130" t="s">
        <v>0</v>
      </c>
      <c r="C10" s="130"/>
      <c r="D10" s="130"/>
      <c r="E10" s="130"/>
      <c r="F10" s="130"/>
      <c r="G10" s="131"/>
      <c r="H10" s="130" t="s">
        <v>1</v>
      </c>
      <c r="I10" s="130"/>
      <c r="J10" s="130"/>
      <c r="K10" s="130"/>
      <c r="L10" s="130"/>
      <c r="M10" s="131"/>
      <c r="N10" s="130" t="s">
        <v>3</v>
      </c>
      <c r="O10" s="130"/>
      <c r="P10" s="130"/>
      <c r="Q10" s="130"/>
      <c r="R10" s="130"/>
      <c r="S10" s="113"/>
      <c r="T10" s="114" t="s">
        <v>42</v>
      </c>
      <c r="U10" s="115"/>
    </row>
    <row r="11" spans="1:21" s="116" customFormat="1" ht="14.25" customHeight="1">
      <c r="A11" s="192"/>
      <c r="B11" s="143">
        <v>2011</v>
      </c>
      <c r="C11" s="143"/>
      <c r="D11" s="154"/>
      <c r="E11" s="143" t="s">
        <v>132</v>
      </c>
      <c r="F11" s="143"/>
      <c r="G11" s="153"/>
      <c r="H11" s="143">
        <v>2011</v>
      </c>
      <c r="I11" s="143"/>
      <c r="J11" s="154"/>
      <c r="K11" s="143">
        <v>2012</v>
      </c>
      <c r="L11" s="143"/>
      <c r="M11" s="153"/>
      <c r="N11" s="143">
        <v>2011</v>
      </c>
      <c r="O11" s="143"/>
      <c r="P11" s="154"/>
      <c r="Q11" s="143">
        <v>2012</v>
      </c>
      <c r="R11" s="143"/>
      <c r="T11" s="117">
        <v>2011</v>
      </c>
      <c r="U11" s="118">
        <v>2012</v>
      </c>
    </row>
    <row r="12" spans="1:21" s="116" customFormat="1" ht="27.75" customHeight="1">
      <c r="A12" s="192"/>
      <c r="B12" s="133" t="s">
        <v>117</v>
      </c>
      <c r="C12" s="133" t="s">
        <v>141</v>
      </c>
      <c r="D12" s="134"/>
      <c r="E12" s="133" t="s">
        <v>117</v>
      </c>
      <c r="F12" s="133" t="s">
        <v>141</v>
      </c>
      <c r="G12" s="134"/>
      <c r="H12" s="133" t="s">
        <v>117</v>
      </c>
      <c r="I12" s="133" t="s">
        <v>129</v>
      </c>
      <c r="J12" s="134"/>
      <c r="K12" s="133" t="s">
        <v>117</v>
      </c>
      <c r="L12" s="133" t="s">
        <v>129</v>
      </c>
      <c r="M12" s="134"/>
      <c r="N12" s="133" t="s">
        <v>117</v>
      </c>
      <c r="O12" s="133" t="s">
        <v>130</v>
      </c>
      <c r="P12" s="134"/>
      <c r="Q12" s="133" t="s">
        <v>117</v>
      </c>
      <c r="R12" s="133" t="s">
        <v>130</v>
      </c>
      <c r="T12" s="119" t="s">
        <v>117</v>
      </c>
      <c r="U12" s="119" t="s">
        <v>117</v>
      </c>
    </row>
    <row r="13" spans="1:21" ht="12" customHeight="1">
      <c r="A13" s="135" t="s">
        <v>118</v>
      </c>
      <c r="B13" s="136">
        <v>844.2</v>
      </c>
      <c r="C13" s="137">
        <v>12</v>
      </c>
      <c r="D13" s="137"/>
      <c r="E13" s="136">
        <v>1040.0999999999999</v>
      </c>
      <c r="F13" s="137">
        <v>13</v>
      </c>
      <c r="G13" s="137"/>
      <c r="H13" s="136">
        <v>33</v>
      </c>
      <c r="I13" s="137">
        <v>4</v>
      </c>
      <c r="J13" s="137"/>
      <c r="K13" s="136">
        <v>24.91</v>
      </c>
      <c r="L13" s="137">
        <v>3</v>
      </c>
      <c r="M13" s="137"/>
      <c r="N13" s="136">
        <v>0</v>
      </c>
      <c r="O13" s="136">
        <v>0</v>
      </c>
      <c r="P13" s="136"/>
      <c r="Q13" s="136">
        <v>0</v>
      </c>
      <c r="R13" s="136">
        <v>0</v>
      </c>
      <c r="S13" s="107"/>
      <c r="T13" s="120">
        <f>B13+H13+N13</f>
        <v>877.2</v>
      </c>
      <c r="U13" s="121">
        <f>E13+K13+Q13</f>
        <v>1065.01</v>
      </c>
    </row>
    <row r="14" spans="1:21" ht="12" customHeight="1">
      <c r="A14" s="135" t="s">
        <v>119</v>
      </c>
      <c r="B14" s="136">
        <v>540</v>
      </c>
      <c r="C14" s="137">
        <v>5</v>
      </c>
      <c r="D14" s="137"/>
      <c r="E14" s="136">
        <v>277.60000000000002</v>
      </c>
      <c r="F14" s="137">
        <v>7</v>
      </c>
      <c r="G14" s="137"/>
      <c r="H14" s="136">
        <v>107</v>
      </c>
      <c r="I14" s="137">
        <v>3</v>
      </c>
      <c r="J14" s="137"/>
      <c r="K14" s="136">
        <v>10</v>
      </c>
      <c r="L14" s="137">
        <v>1</v>
      </c>
      <c r="M14" s="137"/>
      <c r="N14" s="136">
        <v>0</v>
      </c>
      <c r="O14" s="136">
        <v>0</v>
      </c>
      <c r="P14" s="136"/>
      <c r="Q14" s="136">
        <v>0</v>
      </c>
      <c r="R14" s="136">
        <v>0</v>
      </c>
      <c r="S14" s="107"/>
      <c r="T14" s="120">
        <f t="shared" ref="T14:T22" si="0">B14+H14+N14</f>
        <v>647</v>
      </c>
      <c r="U14" s="121">
        <f t="shared" ref="U14:U22" si="1">E14+K14+Q14</f>
        <v>287.60000000000002</v>
      </c>
    </row>
    <row r="15" spans="1:21" ht="12" customHeight="1">
      <c r="A15" s="135" t="s">
        <v>120</v>
      </c>
      <c r="B15" s="136">
        <v>3941.69</v>
      </c>
      <c r="C15" s="137">
        <v>27</v>
      </c>
      <c r="D15" s="137"/>
      <c r="E15" s="136">
        <v>2600.9300000000003</v>
      </c>
      <c r="F15" s="137">
        <v>29</v>
      </c>
      <c r="G15" s="137"/>
      <c r="H15" s="136">
        <v>63.3</v>
      </c>
      <c r="I15" s="137">
        <v>3</v>
      </c>
      <c r="J15" s="137"/>
      <c r="K15" s="136">
        <v>240</v>
      </c>
      <c r="L15" s="137">
        <v>2</v>
      </c>
      <c r="M15" s="137"/>
      <c r="N15" s="136">
        <v>416.61</v>
      </c>
      <c r="O15" s="137">
        <v>4</v>
      </c>
      <c r="P15" s="137"/>
      <c r="Q15" s="136">
        <v>0</v>
      </c>
      <c r="R15" s="136">
        <v>0</v>
      </c>
      <c r="S15" s="107"/>
      <c r="T15" s="120">
        <f t="shared" si="0"/>
        <v>4421.6000000000004</v>
      </c>
      <c r="U15" s="121">
        <f t="shared" si="1"/>
        <v>2840.9300000000003</v>
      </c>
    </row>
    <row r="16" spans="1:21" ht="12" customHeight="1">
      <c r="A16" s="135" t="s">
        <v>121</v>
      </c>
      <c r="B16" s="136">
        <v>180</v>
      </c>
      <c r="C16" s="137">
        <v>6</v>
      </c>
      <c r="D16" s="137"/>
      <c r="E16" s="136">
        <v>775</v>
      </c>
      <c r="F16" s="137">
        <v>12</v>
      </c>
      <c r="G16" s="137"/>
      <c r="H16" s="136">
        <v>5</v>
      </c>
      <c r="I16" s="137">
        <v>1</v>
      </c>
      <c r="J16" s="137"/>
      <c r="K16" s="136">
        <v>0</v>
      </c>
      <c r="L16" s="136">
        <v>0</v>
      </c>
      <c r="M16" s="136"/>
      <c r="N16" s="136">
        <v>0</v>
      </c>
      <c r="O16" s="136">
        <v>0</v>
      </c>
      <c r="P16" s="136"/>
      <c r="Q16" s="136">
        <v>128</v>
      </c>
      <c r="R16" s="137">
        <v>1</v>
      </c>
      <c r="S16" s="107"/>
      <c r="T16" s="120">
        <f t="shared" si="0"/>
        <v>185</v>
      </c>
      <c r="U16" s="121">
        <f t="shared" si="1"/>
        <v>903</v>
      </c>
    </row>
    <row r="17" spans="1:21" ht="12" customHeight="1">
      <c r="A17" s="138" t="s">
        <v>122</v>
      </c>
      <c r="B17" s="136">
        <v>20</v>
      </c>
      <c r="C17" s="137">
        <v>1</v>
      </c>
      <c r="D17" s="137"/>
      <c r="E17" s="136">
        <v>70</v>
      </c>
      <c r="F17" s="137">
        <v>3</v>
      </c>
      <c r="G17" s="137"/>
      <c r="H17" s="136">
        <v>3</v>
      </c>
      <c r="I17" s="137">
        <v>1</v>
      </c>
      <c r="J17" s="137"/>
      <c r="K17" s="136">
        <v>5</v>
      </c>
      <c r="L17" s="137">
        <v>1</v>
      </c>
      <c r="M17" s="137"/>
      <c r="N17" s="136">
        <v>0</v>
      </c>
      <c r="O17" s="136">
        <v>0</v>
      </c>
      <c r="P17" s="136"/>
      <c r="Q17" s="136">
        <v>0</v>
      </c>
      <c r="R17" s="136">
        <v>0</v>
      </c>
      <c r="S17" s="107"/>
      <c r="T17" s="120">
        <f t="shared" si="0"/>
        <v>23</v>
      </c>
      <c r="U17" s="121">
        <f t="shared" si="1"/>
        <v>75</v>
      </c>
    </row>
    <row r="18" spans="1:21" ht="12" customHeight="1">
      <c r="A18" s="135" t="s">
        <v>123</v>
      </c>
      <c r="B18" s="136">
        <v>0</v>
      </c>
      <c r="C18" s="136">
        <v>0</v>
      </c>
      <c r="D18" s="136"/>
      <c r="E18" s="136">
        <v>184.91</v>
      </c>
      <c r="F18" s="137">
        <v>7</v>
      </c>
      <c r="G18" s="137"/>
      <c r="H18" s="136">
        <v>0</v>
      </c>
      <c r="I18" s="137">
        <v>0</v>
      </c>
      <c r="J18" s="137"/>
      <c r="K18" s="136">
        <v>33.78</v>
      </c>
      <c r="L18" s="137">
        <v>4</v>
      </c>
      <c r="M18" s="137"/>
      <c r="N18" s="136">
        <v>0</v>
      </c>
      <c r="O18" s="136">
        <v>0</v>
      </c>
      <c r="P18" s="136"/>
      <c r="Q18" s="136">
        <v>275</v>
      </c>
      <c r="R18" s="137">
        <v>1</v>
      </c>
      <c r="S18" s="107"/>
      <c r="T18" s="120">
        <f t="shared" si="0"/>
        <v>0</v>
      </c>
      <c r="U18" s="121">
        <f t="shared" si="1"/>
        <v>493.69</v>
      </c>
    </row>
    <row r="19" spans="1:21" ht="12" customHeight="1">
      <c r="A19" s="135" t="s">
        <v>124</v>
      </c>
      <c r="B19" s="136">
        <v>529.79999999999995</v>
      </c>
      <c r="C19" s="137">
        <v>4</v>
      </c>
      <c r="D19" s="137"/>
      <c r="E19" s="136">
        <v>1435.59</v>
      </c>
      <c r="F19" s="137">
        <v>11</v>
      </c>
      <c r="G19" s="137"/>
      <c r="H19" s="136">
        <v>60</v>
      </c>
      <c r="I19" s="137">
        <v>3</v>
      </c>
      <c r="J19" s="137"/>
      <c r="K19" s="136">
        <v>40.85</v>
      </c>
      <c r="L19" s="137">
        <v>5</v>
      </c>
      <c r="M19" s="137"/>
      <c r="N19" s="136">
        <v>0</v>
      </c>
      <c r="O19" s="136">
        <v>0</v>
      </c>
      <c r="P19" s="136"/>
      <c r="Q19" s="136">
        <v>0</v>
      </c>
      <c r="R19" s="136">
        <v>0</v>
      </c>
      <c r="S19" s="107"/>
      <c r="T19" s="120">
        <f t="shared" si="0"/>
        <v>589.79999999999995</v>
      </c>
      <c r="U19" s="121">
        <f t="shared" si="1"/>
        <v>1476.4399999999998</v>
      </c>
    </row>
    <row r="20" spans="1:21" ht="12" customHeight="1">
      <c r="A20" s="135" t="s">
        <v>125</v>
      </c>
      <c r="B20" s="136">
        <v>3602.0799999999995</v>
      </c>
      <c r="C20" s="137">
        <v>31</v>
      </c>
      <c r="D20" s="137"/>
      <c r="E20" s="136">
        <v>3666.2</v>
      </c>
      <c r="F20" s="137">
        <v>27</v>
      </c>
      <c r="G20" s="137"/>
      <c r="H20" s="136">
        <v>319.5</v>
      </c>
      <c r="I20" s="137">
        <v>4</v>
      </c>
      <c r="J20" s="137"/>
      <c r="K20" s="136">
        <v>290.42</v>
      </c>
      <c r="L20" s="137">
        <v>4</v>
      </c>
      <c r="M20" s="137"/>
      <c r="N20" s="136">
        <v>0</v>
      </c>
      <c r="O20" s="136">
        <v>0</v>
      </c>
      <c r="P20" s="136"/>
      <c r="Q20" s="136">
        <v>0</v>
      </c>
      <c r="R20" s="136">
        <v>0</v>
      </c>
      <c r="S20" s="107"/>
      <c r="T20" s="120">
        <f t="shared" si="0"/>
        <v>3921.5799999999995</v>
      </c>
      <c r="U20" s="121">
        <f t="shared" si="1"/>
        <v>3956.62</v>
      </c>
    </row>
    <row r="21" spans="1:21" ht="24" customHeight="1">
      <c r="A21" s="135" t="s">
        <v>135</v>
      </c>
      <c r="B21" s="136">
        <v>1176</v>
      </c>
      <c r="C21" s="137">
        <v>16</v>
      </c>
      <c r="D21" s="137"/>
      <c r="E21" s="136">
        <v>1206.25</v>
      </c>
      <c r="F21" s="137">
        <v>19</v>
      </c>
      <c r="G21" s="137"/>
      <c r="H21" s="136">
        <v>17.059999999999999</v>
      </c>
      <c r="I21" s="137">
        <v>2</v>
      </c>
      <c r="J21" s="137"/>
      <c r="K21" s="136">
        <v>29.48</v>
      </c>
      <c r="L21" s="137">
        <v>3</v>
      </c>
      <c r="M21" s="137"/>
      <c r="N21" s="136">
        <v>0</v>
      </c>
      <c r="O21" s="136">
        <v>0</v>
      </c>
      <c r="P21" s="136"/>
      <c r="Q21" s="136">
        <v>0</v>
      </c>
      <c r="R21" s="136">
        <v>0</v>
      </c>
      <c r="S21" s="107"/>
      <c r="T21" s="120">
        <f t="shared" si="0"/>
        <v>1193.06</v>
      </c>
      <c r="U21" s="121">
        <f t="shared" si="1"/>
        <v>1235.73</v>
      </c>
    </row>
    <row r="22" spans="1:21" ht="12" customHeight="1">
      <c r="A22" s="135" t="s">
        <v>126</v>
      </c>
      <c r="B22" s="136">
        <v>1771.69</v>
      </c>
      <c r="C22" s="137">
        <v>12</v>
      </c>
      <c r="D22" s="137"/>
      <c r="E22" s="136">
        <v>461</v>
      </c>
      <c r="F22" s="137">
        <v>6</v>
      </c>
      <c r="G22" s="137"/>
      <c r="H22" s="136">
        <v>6</v>
      </c>
      <c r="I22" s="137">
        <v>2</v>
      </c>
      <c r="J22" s="137"/>
      <c r="K22" s="136">
        <v>22.5</v>
      </c>
      <c r="L22" s="137">
        <v>4</v>
      </c>
      <c r="M22" s="137"/>
      <c r="N22" s="136">
        <v>0</v>
      </c>
      <c r="O22" s="136">
        <v>0</v>
      </c>
      <c r="P22" s="136"/>
      <c r="Q22" s="136">
        <v>0</v>
      </c>
      <c r="R22" s="136">
        <v>0</v>
      </c>
      <c r="S22" s="107"/>
      <c r="T22" s="120">
        <f t="shared" si="0"/>
        <v>1777.69</v>
      </c>
      <c r="U22" s="121">
        <f t="shared" si="1"/>
        <v>483.5</v>
      </c>
    </row>
    <row r="23" spans="1:21" ht="14" customHeight="1">
      <c r="A23" s="139" t="s">
        <v>42</v>
      </c>
      <c r="B23" s="140">
        <f>SUM(B13:B22)</f>
        <v>12605.460000000001</v>
      </c>
      <c r="C23" s="141">
        <f>SUM(C13:C22)</f>
        <v>114</v>
      </c>
      <c r="D23" s="141"/>
      <c r="E23" s="140">
        <f>SUM(E13:E22)</f>
        <v>11717.58</v>
      </c>
      <c r="F23" s="141">
        <f>SUM(F13:F22)</f>
        <v>134</v>
      </c>
      <c r="G23" s="141"/>
      <c r="H23" s="140">
        <f>SUM(H13:H22)</f>
        <v>613.8599999999999</v>
      </c>
      <c r="I23" s="142">
        <f>SUM(I13:I22)</f>
        <v>23</v>
      </c>
      <c r="J23" s="142"/>
      <c r="K23" s="140">
        <f>SUM(K13:K22)</f>
        <v>696.94</v>
      </c>
      <c r="L23" s="142">
        <f>SUM(L13:L22)</f>
        <v>27</v>
      </c>
      <c r="M23" s="142"/>
      <c r="N23" s="140">
        <f>SUM(N13:N22)</f>
        <v>416.61</v>
      </c>
      <c r="O23" s="141">
        <f>SUM(O13:O22)</f>
        <v>4</v>
      </c>
      <c r="P23" s="141"/>
      <c r="Q23" s="140">
        <f>SUM(Q13:Q22)</f>
        <v>403</v>
      </c>
      <c r="R23" s="141">
        <f>SUM(R13:R22)</f>
        <v>2</v>
      </c>
      <c r="S23" s="107"/>
      <c r="T23" s="122">
        <f>SUM(T13:T22)</f>
        <v>13635.93</v>
      </c>
      <c r="U23" s="122">
        <f>SUM(U13:U22)</f>
        <v>12817.52</v>
      </c>
    </row>
    <row r="24" spans="1:21" ht="6" customHeight="1">
      <c r="A24" s="125"/>
      <c r="B24" s="126"/>
      <c r="C24" s="127"/>
      <c r="D24" s="127"/>
      <c r="E24" s="126"/>
      <c r="F24" s="127"/>
      <c r="G24" s="127"/>
      <c r="H24" s="126"/>
      <c r="I24" s="128"/>
      <c r="J24" s="128"/>
      <c r="K24" s="126"/>
      <c r="L24" s="128"/>
      <c r="M24" s="128"/>
      <c r="N24" s="126"/>
      <c r="O24" s="127"/>
      <c r="P24" s="127"/>
      <c r="Q24" s="126"/>
      <c r="R24" s="127"/>
      <c r="S24" s="107"/>
      <c r="T24" s="129"/>
      <c r="U24" s="129"/>
    </row>
    <row r="25" spans="1:21" ht="10" customHeight="1">
      <c r="A25" s="145" t="s">
        <v>136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</row>
    <row r="26" spans="1:21" ht="10" customHeight="1">
      <c r="A26" s="147" t="s">
        <v>114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51"/>
      <c r="L26" s="144"/>
      <c r="M26" s="144"/>
      <c r="N26" s="144"/>
      <c r="O26" s="144"/>
      <c r="P26" s="144"/>
      <c r="Q26" s="144"/>
      <c r="R26" s="144"/>
    </row>
    <row r="27" spans="1:21" s="123" customFormat="1" ht="10" customHeight="1">
      <c r="A27" s="147" t="s">
        <v>133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24"/>
      <c r="T27" s="124"/>
      <c r="U27" s="124"/>
    </row>
    <row r="28" spans="1:21">
      <c r="A28" s="123"/>
    </row>
    <row r="29" spans="1:21">
      <c r="A29" s="123"/>
      <c r="T29" s="111" t="s">
        <v>128</v>
      </c>
      <c r="U29" s="112"/>
    </row>
    <row r="30" spans="1:21">
      <c r="A30" s="193" t="s">
        <v>116</v>
      </c>
      <c r="B30" s="143" t="s">
        <v>2</v>
      </c>
      <c r="C30" s="143"/>
      <c r="D30" s="143"/>
      <c r="E30" s="143"/>
      <c r="F30" s="143"/>
      <c r="G30" s="154"/>
      <c r="H30" s="143" t="s">
        <v>134</v>
      </c>
      <c r="I30" s="143"/>
      <c r="J30" s="143"/>
      <c r="K30" s="143"/>
      <c r="L30" s="143"/>
      <c r="M30" s="154"/>
      <c r="N30" s="143" t="s">
        <v>7</v>
      </c>
      <c r="O30" s="143"/>
      <c r="P30" s="143"/>
      <c r="Q30" s="143"/>
      <c r="R30" s="143"/>
      <c r="S30" s="107"/>
      <c r="T30" s="114" t="s">
        <v>42</v>
      </c>
      <c r="U30" s="115"/>
    </row>
    <row r="31" spans="1:21" ht="12.75" customHeight="1">
      <c r="A31" s="193"/>
      <c r="B31" s="130">
        <v>2011</v>
      </c>
      <c r="C31" s="130"/>
      <c r="D31" s="131"/>
      <c r="E31" s="130">
        <v>2012</v>
      </c>
      <c r="F31" s="130"/>
      <c r="G31" s="132"/>
      <c r="H31" s="130">
        <v>2011</v>
      </c>
      <c r="I31" s="130"/>
      <c r="J31" s="131"/>
      <c r="K31" s="130">
        <v>2012</v>
      </c>
      <c r="L31" s="130"/>
      <c r="M31" s="132"/>
      <c r="N31" s="130">
        <v>2011</v>
      </c>
      <c r="O31" s="130"/>
      <c r="P31" s="131"/>
      <c r="Q31" s="130">
        <v>2012</v>
      </c>
      <c r="R31" s="130"/>
      <c r="S31" s="107"/>
      <c r="T31" s="117">
        <v>2011</v>
      </c>
      <c r="U31" s="118">
        <v>2012</v>
      </c>
    </row>
    <row r="32" spans="1:21" ht="48" customHeight="1">
      <c r="A32" s="193"/>
      <c r="B32" s="133" t="s">
        <v>117</v>
      </c>
      <c r="C32" s="133" t="s">
        <v>143</v>
      </c>
      <c r="D32" s="134"/>
      <c r="E32" s="133" t="s">
        <v>117</v>
      </c>
      <c r="F32" s="133" t="s">
        <v>143</v>
      </c>
      <c r="G32" s="134"/>
      <c r="H32" s="133" t="s">
        <v>117</v>
      </c>
      <c r="I32" s="133" t="s">
        <v>131</v>
      </c>
      <c r="J32" s="134"/>
      <c r="K32" s="133" t="s">
        <v>117</v>
      </c>
      <c r="L32" s="133" t="s">
        <v>131</v>
      </c>
      <c r="M32" s="134"/>
      <c r="N32" s="133" t="s">
        <v>117</v>
      </c>
      <c r="O32" s="133" t="s">
        <v>138</v>
      </c>
      <c r="P32" s="134"/>
      <c r="Q32" s="133" t="s">
        <v>117</v>
      </c>
      <c r="R32" s="133" t="s">
        <v>138</v>
      </c>
      <c r="S32" s="107"/>
      <c r="T32" s="119" t="s">
        <v>117</v>
      </c>
      <c r="U32" s="119" t="s">
        <v>117</v>
      </c>
    </row>
    <row r="33" spans="1:21" ht="12" customHeight="1">
      <c r="A33" s="135" t="s">
        <v>118</v>
      </c>
      <c r="B33" s="136">
        <v>0</v>
      </c>
      <c r="C33" s="136">
        <v>0</v>
      </c>
      <c r="D33" s="136"/>
      <c r="E33" s="136">
        <v>0</v>
      </c>
      <c r="F33" s="136">
        <v>0</v>
      </c>
      <c r="G33" s="136"/>
      <c r="H33" s="136">
        <v>0</v>
      </c>
      <c r="I33" s="136">
        <v>0</v>
      </c>
      <c r="J33" s="136"/>
      <c r="K33" s="136">
        <v>0</v>
      </c>
      <c r="L33" s="136">
        <v>0</v>
      </c>
      <c r="M33" s="136"/>
      <c r="N33" s="136">
        <v>13.700000000000001</v>
      </c>
      <c r="O33" s="137">
        <v>18</v>
      </c>
      <c r="P33" s="137"/>
      <c r="Q33" s="136">
        <v>10.075000000000001</v>
      </c>
      <c r="R33" s="137">
        <v>16</v>
      </c>
      <c r="S33" s="107"/>
      <c r="T33" s="121">
        <f>B33+H33+N33</f>
        <v>13.700000000000001</v>
      </c>
      <c r="U33" s="121">
        <f>E33+K33+Q33</f>
        <v>10.075000000000001</v>
      </c>
    </row>
    <row r="34" spans="1:21" ht="12" customHeight="1">
      <c r="A34" s="135" t="s">
        <v>119</v>
      </c>
      <c r="B34" s="136">
        <v>0</v>
      </c>
      <c r="C34" s="136">
        <v>0</v>
      </c>
      <c r="D34" s="136"/>
      <c r="E34" s="136">
        <v>0</v>
      </c>
      <c r="F34" s="136">
        <v>0</v>
      </c>
      <c r="G34" s="136"/>
      <c r="H34" s="136">
        <v>0</v>
      </c>
      <c r="I34" s="136">
        <v>0</v>
      </c>
      <c r="J34" s="136"/>
      <c r="K34" s="136">
        <v>0</v>
      </c>
      <c r="L34" s="136">
        <v>0</v>
      </c>
      <c r="M34" s="136"/>
      <c r="N34" s="136">
        <v>7.4109999999999996</v>
      </c>
      <c r="O34" s="137">
        <v>12</v>
      </c>
      <c r="P34" s="137"/>
      <c r="Q34" s="136">
        <v>9.1000000000000014</v>
      </c>
      <c r="R34" s="137">
        <v>12</v>
      </c>
      <c r="S34" s="107"/>
      <c r="T34" s="121">
        <f t="shared" ref="T34:T42" si="2">B34+H34+N34</f>
        <v>7.4109999999999996</v>
      </c>
      <c r="U34" s="121">
        <f t="shared" ref="U34:U42" si="3">E34+K34+Q34</f>
        <v>9.1000000000000014</v>
      </c>
    </row>
    <row r="35" spans="1:21" ht="12" customHeight="1">
      <c r="A35" s="135" t="s">
        <v>120</v>
      </c>
      <c r="B35" s="136">
        <v>0</v>
      </c>
      <c r="C35" s="136">
        <v>0</v>
      </c>
      <c r="D35" s="136"/>
      <c r="E35" s="136">
        <v>0</v>
      </c>
      <c r="F35" s="136">
        <v>0</v>
      </c>
      <c r="G35" s="136"/>
      <c r="H35" s="136">
        <v>0</v>
      </c>
      <c r="I35" s="136">
        <v>0</v>
      </c>
      <c r="J35" s="136"/>
      <c r="K35" s="136">
        <v>0</v>
      </c>
      <c r="L35" s="136">
        <v>0</v>
      </c>
      <c r="M35" s="136"/>
      <c r="N35" s="136">
        <v>20.368000000000002</v>
      </c>
      <c r="O35" s="137">
        <v>31</v>
      </c>
      <c r="P35" s="137"/>
      <c r="Q35" s="136">
        <v>20.04</v>
      </c>
      <c r="R35" s="137">
        <v>33</v>
      </c>
      <c r="S35" s="107"/>
      <c r="T35" s="121">
        <f t="shared" si="2"/>
        <v>20.368000000000002</v>
      </c>
      <c r="U35" s="121">
        <f t="shared" si="3"/>
        <v>20.04</v>
      </c>
    </row>
    <row r="36" spans="1:21" ht="12" customHeight="1">
      <c r="A36" s="135" t="s">
        <v>121</v>
      </c>
      <c r="B36" s="136">
        <v>15</v>
      </c>
      <c r="C36" s="137">
        <v>1</v>
      </c>
      <c r="D36" s="137"/>
      <c r="E36" s="136">
        <v>31</v>
      </c>
      <c r="F36" s="137">
        <v>2</v>
      </c>
      <c r="G36" s="137"/>
      <c r="H36" s="136">
        <v>0</v>
      </c>
      <c r="I36" s="136">
        <v>0</v>
      </c>
      <c r="J36" s="136"/>
      <c r="K36" s="136">
        <v>200</v>
      </c>
      <c r="L36" s="137">
        <v>1</v>
      </c>
      <c r="M36" s="137"/>
      <c r="N36" s="136">
        <v>9.2749999999999986</v>
      </c>
      <c r="O36" s="137">
        <v>11</v>
      </c>
      <c r="P36" s="137"/>
      <c r="Q36" s="136">
        <v>8.6749999999999989</v>
      </c>
      <c r="R36" s="137">
        <v>19</v>
      </c>
      <c r="S36" s="107"/>
      <c r="T36" s="121">
        <f t="shared" si="2"/>
        <v>24.274999999999999</v>
      </c>
      <c r="U36" s="121">
        <f t="shared" si="3"/>
        <v>239.67500000000001</v>
      </c>
    </row>
    <row r="37" spans="1:21" ht="12" customHeight="1">
      <c r="A37" s="135" t="s">
        <v>122</v>
      </c>
      <c r="B37" s="136">
        <v>0</v>
      </c>
      <c r="C37" s="136">
        <v>0</v>
      </c>
      <c r="D37" s="136"/>
      <c r="E37" s="136">
        <v>0</v>
      </c>
      <c r="F37" s="136">
        <v>0</v>
      </c>
      <c r="G37" s="136"/>
      <c r="H37" s="136">
        <v>0</v>
      </c>
      <c r="I37" s="136">
        <v>0</v>
      </c>
      <c r="J37" s="136"/>
      <c r="K37" s="136">
        <v>0</v>
      </c>
      <c r="L37" s="136">
        <v>0</v>
      </c>
      <c r="M37" s="136"/>
      <c r="N37" s="136">
        <v>3</v>
      </c>
      <c r="O37" s="137">
        <v>3</v>
      </c>
      <c r="P37" s="137"/>
      <c r="Q37" s="136">
        <v>0.625</v>
      </c>
      <c r="R37" s="137">
        <v>2</v>
      </c>
      <c r="S37" s="107"/>
      <c r="T37" s="121">
        <f t="shared" si="2"/>
        <v>3</v>
      </c>
      <c r="U37" s="121">
        <f t="shared" si="3"/>
        <v>0.625</v>
      </c>
    </row>
    <row r="38" spans="1:21" ht="12" customHeight="1">
      <c r="A38" s="135" t="s">
        <v>123</v>
      </c>
      <c r="B38" s="136">
        <v>0</v>
      </c>
      <c r="C38" s="136">
        <v>0</v>
      </c>
      <c r="D38" s="136"/>
      <c r="E38" s="136">
        <v>0</v>
      </c>
      <c r="F38" s="136">
        <v>0</v>
      </c>
      <c r="G38" s="136"/>
      <c r="H38" s="136">
        <v>0</v>
      </c>
      <c r="I38" s="136">
        <v>0</v>
      </c>
      <c r="J38" s="136"/>
      <c r="K38" s="136">
        <v>0</v>
      </c>
      <c r="L38" s="136">
        <v>0</v>
      </c>
      <c r="M38" s="136"/>
      <c r="N38" s="136">
        <v>2.95</v>
      </c>
      <c r="O38" s="137">
        <v>5</v>
      </c>
      <c r="P38" s="137"/>
      <c r="Q38" s="136">
        <v>5.5359999999999996</v>
      </c>
      <c r="R38" s="137">
        <v>8</v>
      </c>
      <c r="S38" s="107"/>
      <c r="T38" s="121">
        <f t="shared" si="2"/>
        <v>2.95</v>
      </c>
      <c r="U38" s="121">
        <f t="shared" si="3"/>
        <v>5.5359999999999996</v>
      </c>
    </row>
    <row r="39" spans="1:21" ht="12" customHeight="1">
      <c r="A39" s="135" t="s">
        <v>124</v>
      </c>
      <c r="B39" s="136">
        <v>0</v>
      </c>
      <c r="C39" s="136">
        <v>0</v>
      </c>
      <c r="D39" s="136"/>
      <c r="E39" s="136">
        <v>0</v>
      </c>
      <c r="F39" s="136">
        <v>0</v>
      </c>
      <c r="G39" s="136"/>
      <c r="H39" s="136">
        <v>0</v>
      </c>
      <c r="I39" s="136">
        <v>0</v>
      </c>
      <c r="J39" s="136"/>
      <c r="K39" s="136">
        <v>0</v>
      </c>
      <c r="L39" s="136">
        <v>0</v>
      </c>
      <c r="M39" s="136"/>
      <c r="N39" s="136">
        <v>32.449200000000005</v>
      </c>
      <c r="O39" s="137">
        <v>50</v>
      </c>
      <c r="P39" s="137"/>
      <c r="Q39" s="136">
        <v>31.247000000000003</v>
      </c>
      <c r="R39" s="137">
        <v>51</v>
      </c>
      <c r="S39" s="107"/>
      <c r="T39" s="121">
        <f t="shared" si="2"/>
        <v>32.449200000000005</v>
      </c>
      <c r="U39" s="121">
        <f t="shared" si="3"/>
        <v>31.247000000000003</v>
      </c>
    </row>
    <row r="40" spans="1:21" ht="12" customHeight="1">
      <c r="A40" s="135" t="s">
        <v>125</v>
      </c>
      <c r="B40" s="136">
        <v>9</v>
      </c>
      <c r="C40" s="137">
        <v>1</v>
      </c>
      <c r="D40" s="137"/>
      <c r="E40" s="136">
        <v>0</v>
      </c>
      <c r="F40" s="136">
        <v>0</v>
      </c>
      <c r="G40" s="136"/>
      <c r="H40" s="136">
        <v>0</v>
      </c>
      <c r="I40" s="136">
        <v>0</v>
      </c>
      <c r="J40" s="136"/>
      <c r="K40" s="136">
        <v>0</v>
      </c>
      <c r="L40" s="136">
        <v>0</v>
      </c>
      <c r="M40" s="136"/>
      <c r="N40" s="136">
        <v>17.900000000000002</v>
      </c>
      <c r="O40" s="137">
        <v>29</v>
      </c>
      <c r="P40" s="137"/>
      <c r="Q40" s="136">
        <v>17.11</v>
      </c>
      <c r="R40" s="137">
        <v>29</v>
      </c>
      <c r="S40" s="107"/>
      <c r="T40" s="121">
        <f t="shared" si="2"/>
        <v>26.900000000000002</v>
      </c>
      <c r="U40" s="121">
        <f t="shared" si="3"/>
        <v>17.11</v>
      </c>
    </row>
    <row r="41" spans="1:21" ht="24" customHeight="1">
      <c r="A41" s="135" t="s">
        <v>135</v>
      </c>
      <c r="B41" s="136">
        <v>0</v>
      </c>
      <c r="C41" s="136">
        <v>0</v>
      </c>
      <c r="D41" s="136"/>
      <c r="E41" s="136">
        <v>0</v>
      </c>
      <c r="F41" s="136">
        <v>0</v>
      </c>
      <c r="G41" s="136"/>
      <c r="H41" s="136">
        <v>0</v>
      </c>
      <c r="I41" s="136">
        <v>0</v>
      </c>
      <c r="J41" s="136"/>
      <c r="K41" s="136">
        <v>0</v>
      </c>
      <c r="L41" s="136">
        <v>0</v>
      </c>
      <c r="M41" s="136"/>
      <c r="N41" s="136">
        <v>11.639999999999999</v>
      </c>
      <c r="O41" s="137">
        <v>17</v>
      </c>
      <c r="P41" s="137"/>
      <c r="Q41" s="136">
        <v>8.35</v>
      </c>
      <c r="R41" s="137">
        <v>11</v>
      </c>
      <c r="S41" s="107"/>
      <c r="T41" s="121">
        <f t="shared" si="2"/>
        <v>11.639999999999999</v>
      </c>
      <c r="U41" s="121">
        <f t="shared" si="3"/>
        <v>8.35</v>
      </c>
    </row>
    <row r="42" spans="1:21" ht="12" customHeight="1">
      <c r="A42" s="135" t="s">
        <v>126</v>
      </c>
      <c r="B42" s="136">
        <v>215</v>
      </c>
      <c r="C42" s="137">
        <v>4</v>
      </c>
      <c r="D42" s="137"/>
      <c r="E42" s="136">
        <v>100</v>
      </c>
      <c r="F42" s="137">
        <v>1</v>
      </c>
      <c r="G42" s="137"/>
      <c r="H42" s="136">
        <v>0</v>
      </c>
      <c r="I42" s="136">
        <v>0</v>
      </c>
      <c r="J42" s="136"/>
      <c r="K42" s="136">
        <v>0</v>
      </c>
      <c r="L42" s="136">
        <v>0</v>
      </c>
      <c r="M42" s="136"/>
      <c r="N42" s="136">
        <v>28.238999999999997</v>
      </c>
      <c r="O42" s="137">
        <v>35</v>
      </c>
      <c r="P42" s="137"/>
      <c r="Q42" s="136">
        <v>40.205908999999991</v>
      </c>
      <c r="R42" s="137">
        <v>56</v>
      </c>
      <c r="S42" s="107"/>
      <c r="T42" s="121">
        <f t="shared" si="2"/>
        <v>243.239</v>
      </c>
      <c r="U42" s="121">
        <f t="shared" si="3"/>
        <v>140.20590899999999</v>
      </c>
    </row>
    <row r="43" spans="1:21" ht="14" customHeight="1">
      <c r="A43" s="139" t="s">
        <v>42</v>
      </c>
      <c r="B43" s="140">
        <f>SUM(B33:B42)</f>
        <v>239</v>
      </c>
      <c r="C43" s="141">
        <f>SUM(C33:C42)</f>
        <v>6</v>
      </c>
      <c r="D43" s="141"/>
      <c r="E43" s="140">
        <f>SUM(E33:E42)</f>
        <v>131</v>
      </c>
      <c r="F43" s="141">
        <f>SUM(F33:F42)</f>
        <v>3</v>
      </c>
      <c r="G43" s="141"/>
      <c r="H43" s="140">
        <f>SUM(H33:H42)</f>
        <v>0</v>
      </c>
      <c r="I43" s="140">
        <f>SUM(I33:I42)</f>
        <v>0</v>
      </c>
      <c r="J43" s="140"/>
      <c r="K43" s="140">
        <f>SUM(K33:K42)</f>
        <v>200</v>
      </c>
      <c r="L43" s="141">
        <f>SUM(L33:L42)</f>
        <v>1</v>
      </c>
      <c r="M43" s="141"/>
      <c r="N43" s="140">
        <f>SUM(N33:N42)</f>
        <v>146.93219999999999</v>
      </c>
      <c r="O43" s="141">
        <f>SUM(O33:O42)</f>
        <v>211</v>
      </c>
      <c r="P43" s="141"/>
      <c r="Q43" s="140">
        <f>SUM(Q33:Q42)</f>
        <v>150.963909</v>
      </c>
      <c r="R43" s="141">
        <f>SUM(R33:R42)</f>
        <v>237</v>
      </c>
      <c r="S43" s="107"/>
      <c r="T43" s="122">
        <f>SUM(T33:T42)</f>
        <v>385.93219999999997</v>
      </c>
      <c r="U43" s="122">
        <f>SUM(U33:U42)</f>
        <v>481.96390900000006</v>
      </c>
    </row>
    <row r="44" spans="1:21" ht="6" customHeight="1">
      <c r="A44" s="148"/>
      <c r="B44" s="149"/>
      <c r="C44" s="150"/>
      <c r="D44" s="150"/>
      <c r="E44" s="149"/>
      <c r="F44" s="150"/>
      <c r="G44" s="150"/>
      <c r="H44" s="149"/>
      <c r="I44" s="149"/>
      <c r="J44" s="149"/>
      <c r="K44" s="149"/>
      <c r="L44" s="150"/>
      <c r="M44" s="150"/>
      <c r="N44" s="149"/>
      <c r="O44" s="150"/>
      <c r="P44" s="150"/>
      <c r="Q44" s="149"/>
      <c r="R44" s="150"/>
      <c r="S44" s="107"/>
      <c r="T44" s="129"/>
      <c r="U44" s="129"/>
    </row>
    <row r="45" spans="1:21" ht="10" customHeight="1">
      <c r="A45" s="145" t="s">
        <v>127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</row>
    <row r="46" spans="1:21" ht="10" customHeight="1">
      <c r="A46" s="147" t="s">
        <v>114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</row>
    <row r="47" spans="1:21" ht="10" customHeight="1">
      <c r="A47" s="147" t="s">
        <v>146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</row>
    <row r="48" spans="1:21" ht="10" customHeight="1">
      <c r="A48" s="147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51" spans="1:18">
      <c r="A51" s="160" t="s">
        <v>4</v>
      </c>
      <c r="R51" s="161"/>
    </row>
    <row r="52" spans="1:18" ht="10" customHeight="1">
      <c r="A52" s="108"/>
      <c r="K52" s="162"/>
      <c r="N52" s="163"/>
      <c r="Q52" s="164"/>
      <c r="R52" s="110"/>
    </row>
    <row r="53" spans="1:18">
      <c r="A53" s="192" t="s">
        <v>116</v>
      </c>
      <c r="B53" s="191" t="s">
        <v>145</v>
      </c>
      <c r="C53" s="191"/>
      <c r="D53" s="191"/>
      <c r="E53" s="191"/>
      <c r="F53" s="191"/>
      <c r="G53" s="131"/>
      <c r="H53" s="130" t="s">
        <v>1</v>
      </c>
      <c r="I53" s="130"/>
      <c r="J53" s="130"/>
      <c r="K53" s="130"/>
      <c r="L53" s="130"/>
      <c r="M53" s="131"/>
      <c r="N53" s="130" t="s">
        <v>7</v>
      </c>
      <c r="O53" s="130"/>
      <c r="P53" s="130"/>
      <c r="Q53" s="130"/>
      <c r="R53" s="130"/>
    </row>
    <row r="54" spans="1:18">
      <c r="A54" s="192"/>
      <c r="B54" s="191">
        <v>2011</v>
      </c>
      <c r="C54" s="191"/>
      <c r="D54" s="131"/>
      <c r="E54" s="191" t="s">
        <v>137</v>
      </c>
      <c r="F54" s="191"/>
      <c r="G54" s="132"/>
      <c r="H54" s="191">
        <v>2011</v>
      </c>
      <c r="I54" s="191"/>
      <c r="J54" s="131"/>
      <c r="K54" s="191">
        <v>2012</v>
      </c>
      <c r="L54" s="191"/>
      <c r="M54" s="132"/>
      <c r="N54" s="191">
        <v>2011</v>
      </c>
      <c r="O54" s="191"/>
      <c r="P54" s="131"/>
      <c r="Q54" s="191">
        <v>2012</v>
      </c>
      <c r="R54" s="191"/>
    </row>
    <row r="55" spans="1:18" ht="35.25" customHeight="1">
      <c r="A55" s="192"/>
      <c r="B55" s="133" t="s">
        <v>117</v>
      </c>
      <c r="C55" s="165" t="s">
        <v>144</v>
      </c>
      <c r="D55" s="166"/>
      <c r="E55" s="165" t="s">
        <v>117</v>
      </c>
      <c r="F55" s="165" t="s">
        <v>144</v>
      </c>
      <c r="G55" s="166"/>
      <c r="H55" s="165" t="s">
        <v>117</v>
      </c>
      <c r="I55" s="165" t="s">
        <v>129</v>
      </c>
      <c r="J55" s="166"/>
      <c r="K55" s="165" t="s">
        <v>117</v>
      </c>
      <c r="L55" s="165" t="s">
        <v>129</v>
      </c>
      <c r="M55" s="166"/>
      <c r="N55" s="133" t="s">
        <v>117</v>
      </c>
      <c r="O55" s="133" t="s">
        <v>138</v>
      </c>
      <c r="P55" s="134"/>
      <c r="Q55" s="133" t="s">
        <v>117</v>
      </c>
      <c r="R55" s="133" t="s">
        <v>138</v>
      </c>
    </row>
    <row r="56" spans="1:18">
      <c r="A56" s="135" t="s">
        <v>118</v>
      </c>
      <c r="B56" s="136">
        <v>45</v>
      </c>
      <c r="C56" s="167">
        <v>2</v>
      </c>
      <c r="D56" s="167"/>
      <c r="E56" s="168">
        <v>103</v>
      </c>
      <c r="F56" s="167">
        <v>3</v>
      </c>
      <c r="G56" s="167"/>
      <c r="H56" s="168">
        <v>14.16</v>
      </c>
      <c r="I56" s="167">
        <v>3</v>
      </c>
      <c r="J56" s="167"/>
      <c r="K56" s="168">
        <v>98.237399999999994</v>
      </c>
      <c r="L56" s="167">
        <v>14</v>
      </c>
      <c r="M56" s="167"/>
      <c r="N56" s="136">
        <v>57.197445000000009</v>
      </c>
      <c r="O56" s="169">
        <v>20</v>
      </c>
      <c r="P56" s="137"/>
      <c r="Q56" s="136">
        <v>20.216881999999998</v>
      </c>
      <c r="R56" s="137">
        <v>17</v>
      </c>
    </row>
    <row r="57" spans="1:18">
      <c r="A57" s="135" t="s">
        <v>119</v>
      </c>
      <c r="B57" s="136">
        <v>300</v>
      </c>
      <c r="C57" s="167">
        <v>1</v>
      </c>
      <c r="D57" s="167"/>
      <c r="E57" s="168">
        <v>0</v>
      </c>
      <c r="F57" s="167">
        <v>0</v>
      </c>
      <c r="G57" s="167"/>
      <c r="H57" s="168">
        <v>700</v>
      </c>
      <c r="I57" s="167">
        <v>2</v>
      </c>
      <c r="J57" s="167"/>
      <c r="K57" s="168">
        <v>4.9649999999999999</v>
      </c>
      <c r="L57" s="167">
        <v>2</v>
      </c>
      <c r="M57" s="167"/>
      <c r="N57" s="136">
        <v>1.39</v>
      </c>
      <c r="O57" s="169">
        <v>3</v>
      </c>
      <c r="P57" s="137"/>
      <c r="Q57" s="136">
        <v>5.3540700000000001</v>
      </c>
      <c r="R57" s="137">
        <v>9</v>
      </c>
    </row>
    <row r="58" spans="1:18">
      <c r="A58" s="135" t="s">
        <v>120</v>
      </c>
      <c r="B58" s="136">
        <v>2703.3816889999998</v>
      </c>
      <c r="C58" s="167">
        <v>10</v>
      </c>
      <c r="D58" s="167"/>
      <c r="E58" s="168">
        <v>2043.6</v>
      </c>
      <c r="F58" s="167">
        <v>13</v>
      </c>
      <c r="G58" s="167"/>
      <c r="H58" s="168">
        <v>62.4</v>
      </c>
      <c r="I58" s="167">
        <v>5</v>
      </c>
      <c r="J58" s="167"/>
      <c r="K58" s="168">
        <v>18.5</v>
      </c>
      <c r="L58" s="167">
        <v>5</v>
      </c>
      <c r="M58" s="167"/>
      <c r="N58" s="136">
        <v>31.787544999999998</v>
      </c>
      <c r="O58" s="169">
        <v>24</v>
      </c>
      <c r="P58" s="137"/>
      <c r="Q58" s="136">
        <v>11.292249999999999</v>
      </c>
      <c r="R58" s="137">
        <v>16</v>
      </c>
    </row>
    <row r="59" spans="1:18">
      <c r="A59" s="135" t="s">
        <v>121</v>
      </c>
      <c r="B59" s="136">
        <v>2480.8500000000004</v>
      </c>
      <c r="C59" s="167">
        <v>2</v>
      </c>
      <c r="D59" s="167"/>
      <c r="E59" s="168">
        <v>2408.6</v>
      </c>
      <c r="F59" s="167">
        <v>3</v>
      </c>
      <c r="G59" s="167"/>
      <c r="H59" s="168">
        <v>2</v>
      </c>
      <c r="I59" s="167">
        <v>1</v>
      </c>
      <c r="J59" s="167"/>
      <c r="K59" s="168">
        <v>0</v>
      </c>
      <c r="L59" s="168">
        <v>0</v>
      </c>
      <c r="M59" s="168"/>
      <c r="N59" s="136">
        <v>10.295</v>
      </c>
      <c r="O59" s="169">
        <v>11</v>
      </c>
      <c r="P59" s="137"/>
      <c r="Q59" s="136">
        <v>9.9749999999999996</v>
      </c>
      <c r="R59" s="137">
        <v>15</v>
      </c>
    </row>
    <row r="60" spans="1:18">
      <c r="A60" s="135" t="s">
        <v>122</v>
      </c>
      <c r="B60" s="136">
        <v>9</v>
      </c>
      <c r="C60" s="167">
        <v>1</v>
      </c>
      <c r="D60" s="167"/>
      <c r="E60" s="168">
        <v>0</v>
      </c>
      <c r="F60" s="167">
        <v>0</v>
      </c>
      <c r="G60" s="167"/>
      <c r="H60" s="168">
        <v>42.2</v>
      </c>
      <c r="I60" s="167">
        <v>3</v>
      </c>
      <c r="J60" s="167"/>
      <c r="K60" s="168">
        <v>0.66999999999999993</v>
      </c>
      <c r="L60" s="167">
        <v>2</v>
      </c>
      <c r="M60" s="167"/>
      <c r="N60" s="136">
        <v>1.3</v>
      </c>
      <c r="O60" s="169">
        <v>2</v>
      </c>
      <c r="P60" s="137"/>
      <c r="Q60" s="136">
        <v>4.38</v>
      </c>
      <c r="R60" s="137">
        <v>3</v>
      </c>
    </row>
    <row r="61" spans="1:18">
      <c r="A61" s="135" t="s">
        <v>123</v>
      </c>
      <c r="B61" s="136">
        <v>0</v>
      </c>
      <c r="C61" s="168">
        <v>0</v>
      </c>
      <c r="D61" s="168"/>
      <c r="E61" s="168">
        <v>2160.3000000000002</v>
      </c>
      <c r="F61" s="167">
        <v>2</v>
      </c>
      <c r="G61" s="167"/>
      <c r="H61" s="168">
        <v>1.9</v>
      </c>
      <c r="I61" s="167">
        <v>1</v>
      </c>
      <c r="J61" s="167"/>
      <c r="K61" s="168">
        <v>0</v>
      </c>
      <c r="L61" s="167">
        <v>0</v>
      </c>
      <c r="M61" s="167"/>
      <c r="N61" s="136">
        <v>3.68</v>
      </c>
      <c r="O61" s="169">
        <v>3</v>
      </c>
      <c r="P61" s="137"/>
      <c r="Q61" s="136">
        <v>2.4500000000000002</v>
      </c>
      <c r="R61" s="137">
        <v>3</v>
      </c>
    </row>
    <row r="62" spans="1:18">
      <c r="A62" s="135" t="s">
        <v>124</v>
      </c>
      <c r="B62" s="136">
        <v>0</v>
      </c>
      <c r="C62" s="167">
        <v>0</v>
      </c>
      <c r="D62" s="167"/>
      <c r="E62" s="168">
        <v>100</v>
      </c>
      <c r="F62" s="167">
        <v>1</v>
      </c>
      <c r="G62" s="167"/>
      <c r="H62" s="168">
        <v>0</v>
      </c>
      <c r="I62" s="167">
        <v>0</v>
      </c>
      <c r="J62" s="167"/>
      <c r="K62" s="168">
        <v>4</v>
      </c>
      <c r="L62" s="167">
        <v>1</v>
      </c>
      <c r="M62" s="167"/>
      <c r="N62" s="136">
        <v>22.601472000000001</v>
      </c>
      <c r="O62" s="169">
        <v>20</v>
      </c>
      <c r="P62" s="137"/>
      <c r="Q62" s="136">
        <v>29.173067000000003</v>
      </c>
      <c r="R62" s="137">
        <v>15</v>
      </c>
    </row>
    <row r="63" spans="1:18">
      <c r="A63" s="135" t="s">
        <v>125</v>
      </c>
      <c r="B63" s="136">
        <v>676</v>
      </c>
      <c r="C63" s="167">
        <v>5</v>
      </c>
      <c r="D63" s="167"/>
      <c r="E63" s="168">
        <v>921.2</v>
      </c>
      <c r="F63" s="167">
        <v>7</v>
      </c>
      <c r="G63" s="167"/>
      <c r="H63" s="168">
        <v>75.92</v>
      </c>
      <c r="I63" s="167">
        <v>6</v>
      </c>
      <c r="J63" s="167"/>
      <c r="K63" s="168">
        <v>107.63593447999999</v>
      </c>
      <c r="L63" s="167">
        <v>10</v>
      </c>
      <c r="M63" s="167"/>
      <c r="N63" s="136">
        <v>38.923999999999999</v>
      </c>
      <c r="O63" s="169">
        <v>14</v>
      </c>
      <c r="P63" s="137"/>
      <c r="Q63" s="136">
        <v>16.25</v>
      </c>
      <c r="R63" s="137">
        <v>17</v>
      </c>
    </row>
    <row r="64" spans="1:18" ht="20">
      <c r="A64" s="135" t="s">
        <v>135</v>
      </c>
      <c r="B64" s="136">
        <v>284</v>
      </c>
      <c r="C64" s="167">
        <v>2</v>
      </c>
      <c r="D64" s="167"/>
      <c r="E64" s="168">
        <v>105</v>
      </c>
      <c r="F64" s="167">
        <v>2</v>
      </c>
      <c r="G64" s="167"/>
      <c r="H64" s="168">
        <v>53.388999999999996</v>
      </c>
      <c r="I64" s="167">
        <v>5</v>
      </c>
      <c r="J64" s="167"/>
      <c r="K64" s="168">
        <v>9.5380000000000003</v>
      </c>
      <c r="L64" s="167">
        <v>5</v>
      </c>
      <c r="M64" s="167"/>
      <c r="N64" s="136">
        <v>16.155000000000001</v>
      </c>
      <c r="O64" s="169">
        <v>18</v>
      </c>
      <c r="P64" s="137"/>
      <c r="Q64" s="136">
        <v>5.3849999999999998</v>
      </c>
      <c r="R64" s="137">
        <v>10</v>
      </c>
    </row>
    <row r="65" spans="1:18">
      <c r="A65" s="135" t="s">
        <v>126</v>
      </c>
      <c r="B65" s="136">
        <v>13.52</v>
      </c>
      <c r="C65" s="167">
        <v>1</v>
      </c>
      <c r="D65" s="167"/>
      <c r="E65" s="168">
        <v>0</v>
      </c>
      <c r="F65" s="167">
        <v>0</v>
      </c>
      <c r="G65" s="167"/>
      <c r="H65" s="168">
        <v>19.509999999999998</v>
      </c>
      <c r="I65" s="167">
        <v>3</v>
      </c>
      <c r="J65" s="167"/>
      <c r="K65" s="168">
        <v>39.75</v>
      </c>
      <c r="L65" s="167">
        <v>4</v>
      </c>
      <c r="M65" s="167"/>
      <c r="N65" s="136">
        <v>27.126999999999999</v>
      </c>
      <c r="O65" s="169">
        <v>17</v>
      </c>
      <c r="P65" s="137"/>
      <c r="Q65" s="136">
        <v>42.337840999999997</v>
      </c>
      <c r="R65" s="137">
        <v>24</v>
      </c>
    </row>
    <row r="66" spans="1:18">
      <c r="A66" s="159" t="s">
        <v>42</v>
      </c>
      <c r="B66" s="140">
        <f t="shared" ref="B66:L66" si="4">SUM(B56:B65)</f>
        <v>6511.7516890000006</v>
      </c>
      <c r="C66" s="170">
        <f t="shared" si="4"/>
        <v>24</v>
      </c>
      <c r="D66" s="170"/>
      <c r="E66" s="171">
        <f t="shared" si="4"/>
        <v>7841.7</v>
      </c>
      <c r="F66" s="170">
        <f t="shared" si="4"/>
        <v>31</v>
      </c>
      <c r="G66" s="170"/>
      <c r="H66" s="171">
        <f t="shared" si="4"/>
        <v>971.47899999999993</v>
      </c>
      <c r="I66" s="170">
        <f t="shared" si="4"/>
        <v>29</v>
      </c>
      <c r="J66" s="170"/>
      <c r="K66" s="171">
        <f t="shared" si="4"/>
        <v>283.29633447999998</v>
      </c>
      <c r="L66" s="170">
        <f t="shared" si="4"/>
        <v>43</v>
      </c>
      <c r="M66" s="170"/>
      <c r="N66" s="140">
        <f>SUM(N56:N65)</f>
        <v>210.45746200000002</v>
      </c>
      <c r="O66" s="172">
        <f>SUM(O56:O65)</f>
        <v>132</v>
      </c>
      <c r="P66" s="141"/>
      <c r="Q66" s="140">
        <f>SUM(Q56:Q65)</f>
        <v>146.81411000000003</v>
      </c>
      <c r="R66" s="141">
        <f>SUM(R56:R65)</f>
        <v>129</v>
      </c>
    </row>
    <row r="67" spans="1:18" ht="6" customHeight="1">
      <c r="A67" s="148"/>
      <c r="B67" s="149"/>
      <c r="C67" s="173"/>
      <c r="D67" s="173"/>
      <c r="E67" s="174"/>
      <c r="F67" s="173"/>
      <c r="G67" s="173"/>
      <c r="H67" s="174"/>
      <c r="I67" s="173"/>
      <c r="J67" s="173"/>
      <c r="K67" s="174"/>
      <c r="L67" s="173"/>
      <c r="M67" s="173"/>
      <c r="N67" s="149"/>
      <c r="O67" s="150"/>
      <c r="P67" s="150"/>
      <c r="Q67" s="149"/>
      <c r="R67" s="150"/>
    </row>
    <row r="68" spans="1:18" ht="10" customHeight="1">
      <c r="A68" s="145" t="s">
        <v>139</v>
      </c>
      <c r="B68" s="144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</row>
    <row r="69" spans="1:18" ht="10" customHeight="1">
      <c r="A69" s="147" t="s">
        <v>114</v>
      </c>
      <c r="B69" s="144"/>
      <c r="C69" s="144"/>
      <c r="D69" s="144"/>
      <c r="E69" s="151"/>
      <c r="F69" s="144"/>
      <c r="G69" s="144"/>
      <c r="H69" s="144"/>
      <c r="I69" s="144"/>
      <c r="J69" s="144"/>
      <c r="K69" s="144"/>
      <c r="L69" s="144"/>
      <c r="M69" s="144"/>
    </row>
    <row r="70" spans="1:18" ht="10" customHeight="1">
      <c r="A70" s="175" t="s">
        <v>140</v>
      </c>
      <c r="B70" s="152"/>
      <c r="C70" s="152"/>
      <c r="D70" s="152"/>
      <c r="E70" s="152"/>
      <c r="F70" s="176"/>
      <c r="G70" s="176"/>
      <c r="H70" s="152"/>
      <c r="I70" s="152"/>
      <c r="J70" s="152"/>
      <c r="K70" s="152"/>
      <c r="L70" s="152"/>
      <c r="M70" s="152"/>
      <c r="N70" s="124"/>
      <c r="O70" s="124"/>
      <c r="P70" s="124"/>
      <c r="Q70" s="124"/>
      <c r="R70" s="124"/>
    </row>
  </sheetData>
  <mergeCells count="10">
    <mergeCell ref="H54:I54"/>
    <mergeCell ref="K54:L54"/>
    <mergeCell ref="N54:O54"/>
    <mergeCell ref="Q54:R54"/>
    <mergeCell ref="A10:A12"/>
    <mergeCell ref="A30:A32"/>
    <mergeCell ref="A53:A55"/>
    <mergeCell ref="B54:C54"/>
    <mergeCell ref="E54:F54"/>
    <mergeCell ref="B53:F53"/>
  </mergeCells>
  <phoneticPr fontId="6" type="noConversion"/>
  <hyperlinks>
    <hyperlink ref="A5" r:id="rId1" display="www.adb.org\ar2012"/>
  </hyperlinks>
  <printOptions horizontalCentered="1"/>
  <pageMargins left="0.82" right="0.83" top="0.5" bottom="0.25" header="0.3" footer="0.3"/>
  <pageSetup scale="88" fitToWidth="0" orientation="landscape" verticalDpi="1200"/>
  <headerFooter differentFirst="1">
    <oddHeader>&amp;L&amp;7CONTINUED&amp;R&amp;7&amp;KC00000Click here to view Excel file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J41"/>
  <sheetViews>
    <sheetView workbookViewId="0"/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40.42578125" style="4" bestFit="1" customWidth="1"/>
    <col min="4" max="4" width="9" style="4"/>
    <col min="5" max="5" width="11.28515625" style="4" bestFit="1" customWidth="1"/>
    <col min="6" max="6" width="14" style="4" customWidth="1"/>
    <col min="7" max="7" width="10.85546875" style="4" customWidth="1"/>
    <col min="8" max="8" width="11.28515625" style="4" bestFit="1" customWidth="1"/>
    <col min="9" max="16384" width="9" style="4"/>
  </cols>
  <sheetData>
    <row r="1" spans="1:9" ht="16">
      <c r="A1" s="3" t="s">
        <v>92</v>
      </c>
      <c r="B1" s="3"/>
    </row>
    <row r="2" spans="1:9">
      <c r="A2" s="4" t="s">
        <v>10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178" t="s">
        <v>5</v>
      </c>
      <c r="E4" s="178"/>
      <c r="F4" s="178"/>
      <c r="G4" s="179" t="s">
        <v>4</v>
      </c>
      <c r="H4" s="179"/>
      <c r="I4" s="18"/>
    </row>
    <row r="5" spans="1:9" ht="28">
      <c r="A5" s="19" t="s">
        <v>12</v>
      </c>
      <c r="B5" s="19"/>
      <c r="C5" s="17"/>
      <c r="D5" s="20" t="s">
        <v>0</v>
      </c>
      <c r="E5" s="20" t="s">
        <v>3</v>
      </c>
      <c r="F5" s="21" t="s">
        <v>46</v>
      </c>
      <c r="G5" s="20" t="s">
        <v>8</v>
      </c>
      <c r="H5" s="20" t="s">
        <v>47</v>
      </c>
      <c r="I5" s="20" t="s">
        <v>9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78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79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80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81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82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9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48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6" type="noConversion"/>
  <pageMargins left="0.75" right="0.75" top="1" bottom="1" header="0.5" footer="0.5"/>
  <pageSetup scale="6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00"/>
    <pageSetUpPr fitToPage="1"/>
  </sheetPr>
  <dimension ref="A1:I38"/>
  <sheetViews>
    <sheetView workbookViewId="0"/>
  </sheetViews>
  <sheetFormatPr baseColWidth="10" defaultColWidth="9" defaultRowHeight="14" x14ac:dyDescent="0"/>
  <cols>
    <col min="1" max="1" width="25.1406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42578125" style="59" customWidth="1"/>
    <col min="6" max="6" width="8.7109375" style="59" customWidth="1"/>
    <col min="7" max="16384" width="9" style="59"/>
  </cols>
  <sheetData>
    <row r="1" spans="1:4">
      <c r="A1" s="60" t="s">
        <v>93</v>
      </c>
    </row>
    <row r="2" spans="1:4" ht="16">
      <c r="A2" s="60" t="s">
        <v>87</v>
      </c>
    </row>
    <row r="3" spans="1:4">
      <c r="A3" s="59" t="s">
        <v>10</v>
      </c>
    </row>
    <row r="5" spans="1:4">
      <c r="A5" s="64" t="s">
        <v>12</v>
      </c>
      <c r="B5" s="62"/>
      <c r="C5" s="65" t="s">
        <v>21</v>
      </c>
      <c r="D5" s="65" t="s">
        <v>11</v>
      </c>
    </row>
    <row r="6" spans="1:4">
      <c r="A6" s="59" t="s">
        <v>13</v>
      </c>
      <c r="C6" s="72"/>
      <c r="D6" s="180" t="s">
        <v>66</v>
      </c>
    </row>
    <row r="7" spans="1:4">
      <c r="A7" s="59" t="s">
        <v>14</v>
      </c>
      <c r="C7" s="72"/>
      <c r="D7" s="181"/>
    </row>
    <row r="8" spans="1:4">
      <c r="A8" s="59" t="s">
        <v>15</v>
      </c>
      <c r="C8" s="72"/>
      <c r="D8" s="181"/>
    </row>
    <row r="9" spans="1:4">
      <c r="A9" s="59" t="s">
        <v>16</v>
      </c>
      <c r="C9" s="72"/>
      <c r="D9" s="181"/>
    </row>
    <row r="10" spans="1:4">
      <c r="A10" s="59" t="s">
        <v>17</v>
      </c>
      <c r="C10" s="72"/>
      <c r="D10" s="181"/>
    </row>
    <row r="11" spans="1:4">
      <c r="A11" s="59" t="s">
        <v>18</v>
      </c>
      <c r="C11" s="72"/>
      <c r="D11" s="181"/>
    </row>
    <row r="12" spans="1:4">
      <c r="A12" s="59" t="s">
        <v>19</v>
      </c>
      <c r="C12" s="72"/>
      <c r="D12" s="181"/>
    </row>
    <row r="13" spans="1:4">
      <c r="A13" s="59" t="s">
        <v>56</v>
      </c>
      <c r="C13" s="72"/>
      <c r="D13" s="181"/>
    </row>
    <row r="14" spans="1:4">
      <c r="A14" s="59" t="s">
        <v>20</v>
      </c>
      <c r="C14" s="72"/>
      <c r="D14" s="181"/>
    </row>
    <row r="15" spans="1:4">
      <c r="A15" s="59" t="s">
        <v>30</v>
      </c>
      <c r="C15" s="72"/>
      <c r="D15" s="181"/>
    </row>
    <row r="17" spans="1:9">
      <c r="A17" s="64" t="s">
        <v>9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54</v>
      </c>
    </row>
    <row r="19" spans="1:9">
      <c r="A19" s="66" t="s">
        <v>55</v>
      </c>
    </row>
    <row r="22" spans="1:9">
      <c r="A22" s="60" t="s">
        <v>94</v>
      </c>
    </row>
    <row r="23" spans="1:9">
      <c r="A23" s="60" t="s">
        <v>88</v>
      </c>
    </row>
    <row r="24" spans="1:9">
      <c r="A24" s="59" t="s">
        <v>10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6">
      <c r="A26" s="1" t="s">
        <v>12</v>
      </c>
      <c r="B26" s="67"/>
      <c r="C26" s="2" t="s">
        <v>6</v>
      </c>
      <c r="D26" s="2" t="s">
        <v>41</v>
      </c>
      <c r="E26" s="95" t="s">
        <v>71</v>
      </c>
      <c r="F26" s="2" t="s">
        <v>9</v>
      </c>
    </row>
    <row r="27" spans="1:9">
      <c r="A27" s="59" t="s">
        <v>13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14</v>
      </c>
      <c r="C28" s="72"/>
      <c r="D28" s="72"/>
      <c r="E28" s="72"/>
      <c r="F28" s="72"/>
    </row>
    <row r="29" spans="1:9">
      <c r="A29" s="59" t="s">
        <v>15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16</v>
      </c>
      <c r="C30" s="72"/>
      <c r="D30" s="72"/>
      <c r="E30" s="72"/>
      <c r="F30" s="72"/>
    </row>
    <row r="31" spans="1:9">
      <c r="A31" s="59" t="s">
        <v>17</v>
      </c>
      <c r="C31" s="72"/>
      <c r="D31" s="72"/>
      <c r="E31" s="72"/>
      <c r="F31" s="72"/>
    </row>
    <row r="32" spans="1:9">
      <c r="A32" s="59" t="s">
        <v>18</v>
      </c>
      <c r="C32" s="72"/>
      <c r="D32" s="72"/>
      <c r="E32" s="72"/>
      <c r="F32" s="72">
        <f t="shared" si="0"/>
        <v>0</v>
      </c>
    </row>
    <row r="33" spans="1:6">
      <c r="A33" s="59" t="s">
        <v>19</v>
      </c>
      <c r="C33" s="72"/>
      <c r="D33" s="72"/>
      <c r="E33" s="72"/>
      <c r="F33" s="72">
        <f t="shared" si="0"/>
        <v>0</v>
      </c>
    </row>
    <row r="34" spans="1:6">
      <c r="A34" s="59" t="s">
        <v>56</v>
      </c>
      <c r="C34" s="72"/>
      <c r="D34" s="72"/>
      <c r="E34" s="72"/>
      <c r="F34" s="72">
        <f t="shared" si="0"/>
        <v>0</v>
      </c>
    </row>
    <row r="35" spans="1:6">
      <c r="A35" s="59" t="s">
        <v>20</v>
      </c>
      <c r="C35" s="72"/>
      <c r="D35" s="72"/>
      <c r="E35" s="72"/>
      <c r="F35" s="72">
        <f t="shared" si="0"/>
        <v>0</v>
      </c>
    </row>
    <row r="36" spans="1:6">
      <c r="A36" s="59" t="s">
        <v>30</v>
      </c>
      <c r="C36" s="72"/>
      <c r="D36" s="72"/>
      <c r="E36" s="72"/>
      <c r="F36" s="72">
        <f t="shared" si="0"/>
        <v>0</v>
      </c>
    </row>
    <row r="37" spans="1:6">
      <c r="A37" s="64" t="s">
        <v>9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6">
      <c r="A38" s="96" t="s">
        <v>72</v>
      </c>
      <c r="B38" s="97"/>
      <c r="C38" s="97"/>
    </row>
  </sheetData>
  <mergeCells count="1">
    <mergeCell ref="D6:D15"/>
  </mergeCells>
  <phoneticPr fontId="6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3.5703125" style="4" customWidth="1"/>
    <col min="8" max="8" width="9" style="4"/>
    <col min="9" max="9" width="12.28515625" style="4" customWidth="1"/>
    <col min="10" max="16384" width="9" style="4"/>
  </cols>
  <sheetData>
    <row r="1" spans="1:10" ht="16">
      <c r="A1" s="3" t="s">
        <v>95</v>
      </c>
      <c r="B1" s="3"/>
      <c r="C1" s="3"/>
    </row>
    <row r="2" spans="1:10">
      <c r="A2" s="4" t="s">
        <v>10</v>
      </c>
    </row>
    <row r="4" spans="1:10">
      <c r="A4" s="18"/>
      <c r="B4" s="18"/>
      <c r="C4" s="18"/>
      <c r="D4" s="18"/>
      <c r="E4" s="18"/>
      <c r="F4" s="18"/>
      <c r="G4" s="89" t="s">
        <v>67</v>
      </c>
      <c r="H4" s="85" t="s">
        <v>4</v>
      </c>
      <c r="I4" s="88"/>
      <c r="J4" s="18"/>
    </row>
    <row r="5" spans="1:10" s="9" customFormat="1">
      <c r="A5" s="19" t="s">
        <v>12</v>
      </c>
      <c r="B5" s="19"/>
      <c r="C5" s="19"/>
      <c r="D5" s="17"/>
      <c r="E5" s="20" t="s">
        <v>5</v>
      </c>
      <c r="F5" s="20" t="s">
        <v>6</v>
      </c>
      <c r="G5" s="20" t="s">
        <v>68</v>
      </c>
      <c r="H5" s="86" t="s">
        <v>69</v>
      </c>
      <c r="I5" s="86" t="s">
        <v>47</v>
      </c>
      <c r="J5" s="20" t="s">
        <v>9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78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79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9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45</v>
      </c>
    </row>
    <row r="32" spans="1:10">
      <c r="H32" s="35"/>
    </row>
  </sheetData>
  <phoneticPr fontId="6" type="noConversion"/>
  <printOptions horizontalCentered="1"/>
  <pageMargins left="0" right="0" top="1" bottom="1" header="0.5" footer="0.5"/>
  <pageSetup scale="83" orientation="portrait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14.28515625" style="4" customWidth="1"/>
    <col min="7" max="16384" width="9" style="4"/>
  </cols>
  <sheetData>
    <row r="1" spans="1:8" ht="16">
      <c r="A1" s="3" t="s">
        <v>96</v>
      </c>
      <c r="B1" s="3"/>
    </row>
    <row r="2" spans="1:8">
      <c r="A2" s="4" t="s">
        <v>10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78" t="s">
        <v>5</v>
      </c>
      <c r="D5" s="178"/>
      <c r="E5" s="178"/>
      <c r="F5" s="179" t="s">
        <v>4</v>
      </c>
      <c r="G5" s="179"/>
      <c r="H5" s="18"/>
    </row>
    <row r="6" spans="1:8" ht="28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8</v>
      </c>
      <c r="G6" s="20" t="s">
        <v>47</v>
      </c>
      <c r="H6" s="20" t="s">
        <v>9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78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79</v>
      </c>
      <c r="B11" s="12"/>
      <c r="C11" s="5"/>
      <c r="D11" s="5"/>
      <c r="E11" s="5"/>
      <c r="F11" s="5"/>
      <c r="G11" s="5"/>
      <c r="H11" s="5"/>
    </row>
    <row r="14" spans="1:8">
      <c r="A14" s="44" t="s">
        <v>80</v>
      </c>
    </row>
    <row r="17" spans="1:9">
      <c r="A17" s="6" t="s">
        <v>9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48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4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FF00"/>
    <pageSetUpPr fitToPage="1"/>
  </sheetPr>
  <dimension ref="A1:F24"/>
  <sheetViews>
    <sheetView workbookViewId="0"/>
  </sheetViews>
  <sheetFormatPr baseColWidth="10" defaultColWidth="9" defaultRowHeight="14" x14ac:dyDescent="0"/>
  <cols>
    <col min="1" max="1" width="27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0.42578125" style="59" customWidth="1"/>
    <col min="6" max="16384" width="9" style="59"/>
  </cols>
  <sheetData>
    <row r="1" spans="1:4">
      <c r="A1" s="60" t="s">
        <v>97</v>
      </c>
    </row>
    <row r="2" spans="1:4" ht="16">
      <c r="A2" s="60" t="s">
        <v>87</v>
      </c>
    </row>
    <row r="3" spans="1:4">
      <c r="A3" s="59" t="s">
        <v>10</v>
      </c>
    </row>
    <row r="5" spans="1:4">
      <c r="A5" s="64" t="s">
        <v>12</v>
      </c>
      <c r="B5" s="62"/>
      <c r="C5" s="65" t="s">
        <v>21</v>
      </c>
      <c r="D5" s="65" t="s">
        <v>11</v>
      </c>
    </row>
    <row r="6" spans="1:4" ht="15" customHeight="1">
      <c r="A6" s="59" t="s">
        <v>78</v>
      </c>
      <c r="C6" s="72"/>
      <c r="D6" s="182" t="s">
        <v>66</v>
      </c>
    </row>
    <row r="7" spans="1:4" ht="15" customHeight="1">
      <c r="A7" s="59" t="s">
        <v>79</v>
      </c>
      <c r="C7" s="72"/>
      <c r="D7" s="183"/>
    </row>
    <row r="9" spans="1:4" ht="15" customHeight="1">
      <c r="A9" s="64" t="s">
        <v>9</v>
      </c>
      <c r="B9" s="64"/>
      <c r="C9" s="74">
        <f>SUM(C6:C8)</f>
        <v>0</v>
      </c>
      <c r="D9" s="64"/>
    </row>
    <row r="10" spans="1:4" ht="15" customHeight="1">
      <c r="A10" s="66" t="s">
        <v>54</v>
      </c>
    </row>
    <row r="11" spans="1:4" ht="15" customHeight="1">
      <c r="A11" s="66" t="s">
        <v>55</v>
      </c>
    </row>
    <row r="16" spans="1:4">
      <c r="A16" s="60" t="s">
        <v>98</v>
      </c>
    </row>
    <row r="17" spans="1:6">
      <c r="A17" s="60" t="s">
        <v>88</v>
      </c>
    </row>
    <row r="18" spans="1:6">
      <c r="A18" s="59" t="s">
        <v>10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6">
      <c r="A20" s="1" t="s">
        <v>12</v>
      </c>
      <c r="B20" s="67"/>
      <c r="C20" s="2" t="s">
        <v>6</v>
      </c>
      <c r="D20" s="2" t="s">
        <v>41</v>
      </c>
      <c r="E20" s="2" t="s">
        <v>71</v>
      </c>
      <c r="F20" s="2" t="s">
        <v>9</v>
      </c>
    </row>
    <row r="21" spans="1:6">
      <c r="A21" s="59" t="s">
        <v>78</v>
      </c>
      <c r="C21" s="79"/>
      <c r="D21" s="79"/>
      <c r="E21" s="79"/>
      <c r="F21" s="79">
        <f>SUM(C21:E21)</f>
        <v>0</v>
      </c>
    </row>
    <row r="22" spans="1:6">
      <c r="A22" s="59" t="s">
        <v>79</v>
      </c>
      <c r="C22" s="79"/>
      <c r="D22" s="79"/>
      <c r="E22" s="79"/>
      <c r="F22" s="79">
        <f>SUM(C22:E22)</f>
        <v>0</v>
      </c>
    </row>
    <row r="23" spans="1:6">
      <c r="A23" s="64" t="s">
        <v>9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6">
      <c r="A24" s="96" t="s">
        <v>72</v>
      </c>
      <c r="B24" s="97"/>
      <c r="C24" s="97"/>
    </row>
  </sheetData>
  <mergeCells count="1">
    <mergeCell ref="D6:D7"/>
  </mergeCells>
  <phoneticPr fontId="6" type="noConversion"/>
  <pageMargins left="0.75" right="0.75" top="1" bottom="1" header="0.5" footer="0.5"/>
  <pageSetup orientation="portrait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fitToPage="1"/>
  </sheetPr>
  <dimension ref="A1:L49"/>
  <sheetViews>
    <sheetView workbookViewId="0"/>
  </sheetViews>
  <sheetFormatPr baseColWidth="10" defaultColWidth="9" defaultRowHeight="14" x14ac:dyDescent="0"/>
  <cols>
    <col min="1" max="1" width="3.140625" style="4" customWidth="1"/>
    <col min="2" max="2" width="2.140625" style="4" customWidth="1"/>
    <col min="3" max="3" width="3.140625" style="4" customWidth="1"/>
    <col min="4" max="4" width="42.85546875" style="4" customWidth="1"/>
    <col min="5" max="6" width="9" style="5"/>
    <col min="7" max="7" width="13.5703125" style="5" customWidth="1"/>
    <col min="8" max="8" width="13.140625" style="5" customWidth="1"/>
    <col min="9" max="9" width="11.85546875" style="5" customWidth="1"/>
    <col min="10" max="10" width="9" style="5"/>
    <col min="11" max="16384" width="9" style="4"/>
  </cols>
  <sheetData>
    <row r="1" spans="1:10" ht="16">
      <c r="A1" s="3" t="s">
        <v>99</v>
      </c>
      <c r="B1" s="3"/>
      <c r="C1" s="3"/>
    </row>
    <row r="2" spans="1:10">
      <c r="A2" s="4" t="s">
        <v>10</v>
      </c>
    </row>
    <row r="4" spans="1:10">
      <c r="A4" s="18"/>
      <c r="B4" s="18"/>
      <c r="C4" s="18"/>
      <c r="D4" s="18"/>
      <c r="E4" s="87"/>
      <c r="F4" s="87"/>
      <c r="G4" s="89" t="s">
        <v>67</v>
      </c>
      <c r="H4" s="85" t="s">
        <v>4</v>
      </c>
      <c r="I4" s="88"/>
      <c r="J4" s="87"/>
    </row>
    <row r="5" spans="1:10">
      <c r="A5" s="19" t="s">
        <v>12</v>
      </c>
      <c r="B5" s="19"/>
      <c r="C5" s="19"/>
      <c r="D5" s="17"/>
      <c r="E5" s="86" t="s">
        <v>5</v>
      </c>
      <c r="F5" s="86" t="s">
        <v>6</v>
      </c>
      <c r="G5" s="20" t="s">
        <v>68</v>
      </c>
      <c r="H5" s="86" t="s">
        <v>69</v>
      </c>
      <c r="I5" s="86" t="s">
        <v>47</v>
      </c>
      <c r="J5" s="86" t="s">
        <v>9</v>
      </c>
    </row>
    <row r="6" spans="1:10" s="3" customFormat="1">
      <c r="B6" s="3" t="s">
        <v>78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79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80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81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82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83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44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9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45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6" type="noConversion"/>
  <printOptions horizontalCentered="1"/>
  <pageMargins left="0" right="0" top="1" bottom="1" header="0.5" footer="0.5"/>
  <pageSetup scale="70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89</v>
      </c>
      <c r="B1" s="3"/>
    </row>
    <row r="2" spans="1:8">
      <c r="A2" s="4" t="s">
        <v>10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78" t="s">
        <v>5</v>
      </c>
      <c r="D5" s="178"/>
      <c r="E5" s="178"/>
      <c r="F5" s="179" t="s">
        <v>4</v>
      </c>
      <c r="G5" s="179"/>
      <c r="H5" s="18"/>
    </row>
    <row r="6" spans="1:8" ht="28">
      <c r="A6" s="19" t="s">
        <v>12</v>
      </c>
      <c r="B6" s="17"/>
      <c r="C6" s="20" t="s">
        <v>0</v>
      </c>
      <c r="D6" s="20" t="s">
        <v>3</v>
      </c>
      <c r="E6" s="21" t="s">
        <v>46</v>
      </c>
      <c r="F6" s="20" t="s">
        <v>8</v>
      </c>
      <c r="G6" s="20" t="s">
        <v>47</v>
      </c>
      <c r="H6" s="20" t="s">
        <v>9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9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48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6" type="noConversion"/>
  <pageMargins left="0.75" right="0.75" top="1" bottom="1" header="0.5" footer="0.5"/>
  <pageSetup scale="7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fitToPage="1"/>
  </sheetPr>
  <dimension ref="A1:K46"/>
  <sheetViews>
    <sheetView workbookViewId="0"/>
  </sheetViews>
  <sheetFormatPr baseColWidth="10" defaultColWidth="9" defaultRowHeight="14" x14ac:dyDescent="0"/>
  <cols>
    <col min="1" max="1" width="26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5703125" style="59" customWidth="1"/>
    <col min="6" max="16384" width="9" style="59"/>
  </cols>
  <sheetData>
    <row r="1" spans="1:8">
      <c r="A1" s="60" t="s">
        <v>100</v>
      </c>
    </row>
    <row r="2" spans="1:8" ht="16">
      <c r="A2" s="60" t="s">
        <v>90</v>
      </c>
    </row>
    <row r="3" spans="1:8">
      <c r="A3" s="59" t="s">
        <v>10</v>
      </c>
    </row>
    <row r="5" spans="1:8">
      <c r="A5" s="64" t="s">
        <v>12</v>
      </c>
      <c r="B5" s="62"/>
      <c r="C5" s="65" t="s">
        <v>21</v>
      </c>
      <c r="D5" s="65" t="s">
        <v>11</v>
      </c>
    </row>
    <row r="6" spans="1:8">
      <c r="A6" s="59" t="s">
        <v>22</v>
      </c>
      <c r="C6" s="70"/>
      <c r="D6" s="184" t="s">
        <v>66</v>
      </c>
    </row>
    <row r="7" spans="1:8">
      <c r="A7" s="59" t="s">
        <v>23</v>
      </c>
      <c r="C7" s="70"/>
      <c r="D7" s="185"/>
    </row>
    <row r="8" spans="1:8">
      <c r="A8" s="59" t="s">
        <v>26</v>
      </c>
      <c r="C8" s="70"/>
      <c r="D8" s="185"/>
    </row>
    <row r="9" spans="1:8">
      <c r="A9" s="78" t="s">
        <v>24</v>
      </c>
      <c r="C9" s="70"/>
      <c r="D9" s="185"/>
      <c r="H9" s="78"/>
    </row>
    <row r="10" spans="1:8">
      <c r="A10" s="59" t="s">
        <v>57</v>
      </c>
      <c r="C10" s="70"/>
      <c r="D10" s="185"/>
      <c r="H10" s="78"/>
    </row>
    <row r="11" spans="1:8">
      <c r="A11" s="59" t="s">
        <v>49</v>
      </c>
      <c r="C11" s="70"/>
      <c r="D11" s="185"/>
    </row>
    <row r="12" spans="1:8">
      <c r="A12" s="78" t="s">
        <v>27</v>
      </c>
      <c r="C12" s="70"/>
      <c r="D12" s="185"/>
      <c r="H12" s="78"/>
    </row>
    <row r="13" spans="1:8">
      <c r="A13" s="59" t="s">
        <v>25</v>
      </c>
      <c r="C13" s="70"/>
      <c r="D13" s="185"/>
      <c r="H13" s="78"/>
    </row>
    <row r="14" spans="1:8">
      <c r="A14" s="59" t="s">
        <v>28</v>
      </c>
      <c r="C14" s="70"/>
      <c r="D14" s="185"/>
    </row>
    <row r="15" spans="1:8">
      <c r="A15" s="59" t="s">
        <v>58</v>
      </c>
      <c r="C15" s="70"/>
      <c r="D15" s="185"/>
    </row>
    <row r="16" spans="1:8">
      <c r="A16" s="59" t="s">
        <v>59</v>
      </c>
      <c r="C16" s="70"/>
      <c r="D16" s="185"/>
    </row>
    <row r="17" spans="1:11">
      <c r="A17" s="59" t="s">
        <v>29</v>
      </c>
      <c r="C17" s="70"/>
      <c r="D17" s="185"/>
    </row>
    <row r="18" spans="1:11">
      <c r="A18" s="59" t="s">
        <v>60</v>
      </c>
      <c r="C18" s="70"/>
      <c r="D18" s="185"/>
    </row>
    <row r="19" spans="1:11">
      <c r="A19" s="59" t="s">
        <v>30</v>
      </c>
      <c r="C19" s="70"/>
      <c r="D19" s="186"/>
      <c r="H19" s="78"/>
    </row>
    <row r="20" spans="1:11">
      <c r="A20" s="64" t="s">
        <v>9</v>
      </c>
      <c r="B20" s="64"/>
      <c r="C20" s="75">
        <f>SUM(C6:C19)</f>
        <v>0</v>
      </c>
      <c r="D20" s="75"/>
    </row>
    <row r="21" spans="1:11">
      <c r="A21" s="66" t="s">
        <v>54</v>
      </c>
    </row>
    <row r="22" spans="1:11">
      <c r="A22" s="66" t="s">
        <v>55</v>
      </c>
    </row>
    <row r="25" spans="1:11">
      <c r="A25" s="60" t="s">
        <v>101</v>
      </c>
    </row>
    <row r="26" spans="1:11">
      <c r="A26" s="60" t="s">
        <v>88</v>
      </c>
    </row>
    <row r="27" spans="1:11">
      <c r="A27" s="59" t="s">
        <v>10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6">
      <c r="A29" s="1" t="s">
        <v>12</v>
      </c>
      <c r="B29" s="67"/>
      <c r="C29" s="2" t="s">
        <v>6</v>
      </c>
      <c r="D29" s="2" t="s">
        <v>41</v>
      </c>
      <c r="E29" s="95" t="s">
        <v>70</v>
      </c>
      <c r="F29" s="2" t="s">
        <v>9</v>
      </c>
      <c r="G29" s="59"/>
      <c r="H29" s="59"/>
      <c r="J29" s="59"/>
      <c r="K29" s="59"/>
    </row>
    <row r="30" spans="1:11" s="68" customFormat="1">
      <c r="A30" s="59" t="s">
        <v>22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23</v>
      </c>
      <c r="C31" s="79"/>
      <c r="D31" s="79"/>
      <c r="E31" s="79"/>
      <c r="F31" s="79"/>
      <c r="J31" s="69"/>
      <c r="K31" s="69"/>
    </row>
    <row r="32" spans="1:11">
      <c r="A32" s="59" t="s">
        <v>26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24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57</v>
      </c>
      <c r="C34" s="79"/>
      <c r="D34" s="79"/>
      <c r="E34" s="79"/>
      <c r="F34" s="79"/>
    </row>
    <row r="35" spans="1:8">
      <c r="A35" s="59" t="s">
        <v>49</v>
      </c>
      <c r="C35" s="79"/>
      <c r="D35" s="79"/>
      <c r="E35" s="79"/>
      <c r="F35" s="79"/>
    </row>
    <row r="36" spans="1:8">
      <c r="A36" s="78" t="s">
        <v>27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25</v>
      </c>
      <c r="C37" s="79"/>
      <c r="D37" s="79"/>
      <c r="E37" s="79"/>
      <c r="F37" s="79">
        <f t="shared" si="0"/>
        <v>0</v>
      </c>
    </row>
    <row r="38" spans="1:8">
      <c r="A38" s="59" t="s">
        <v>28</v>
      </c>
      <c r="C38" s="79"/>
      <c r="D38" s="79"/>
      <c r="E38" s="79"/>
      <c r="F38" s="79">
        <f t="shared" si="0"/>
        <v>0</v>
      </c>
    </row>
    <row r="39" spans="1:8">
      <c r="A39" s="59" t="s">
        <v>58</v>
      </c>
      <c r="C39" s="79"/>
      <c r="D39" s="79"/>
      <c r="E39" s="79"/>
      <c r="F39" s="79">
        <f t="shared" si="0"/>
        <v>0</v>
      </c>
    </row>
    <row r="40" spans="1:8">
      <c r="A40" s="59" t="s">
        <v>65</v>
      </c>
      <c r="C40" s="79"/>
      <c r="D40" s="79"/>
      <c r="E40" s="79"/>
      <c r="F40" s="79">
        <f t="shared" si="0"/>
        <v>0</v>
      </c>
    </row>
    <row r="41" spans="1:8">
      <c r="A41" s="59" t="s">
        <v>59</v>
      </c>
      <c r="C41" s="79"/>
      <c r="D41" s="79"/>
      <c r="E41" s="79"/>
      <c r="F41" s="79">
        <f t="shared" si="0"/>
        <v>0</v>
      </c>
    </row>
    <row r="42" spans="1:8">
      <c r="A42" s="59" t="s">
        <v>29</v>
      </c>
      <c r="C42" s="79"/>
      <c r="D42" s="79"/>
      <c r="E42" s="79"/>
      <c r="F42" s="79">
        <f t="shared" si="0"/>
        <v>0</v>
      </c>
    </row>
    <row r="43" spans="1:8">
      <c r="A43" s="59" t="s">
        <v>60</v>
      </c>
      <c r="C43" s="79"/>
      <c r="D43" s="79"/>
      <c r="E43" s="79"/>
      <c r="F43" s="79"/>
    </row>
    <row r="44" spans="1:8">
      <c r="A44" s="59" t="s">
        <v>30</v>
      </c>
      <c r="C44" s="79"/>
      <c r="D44" s="79"/>
      <c r="E44" s="79"/>
      <c r="F44" s="79">
        <f t="shared" si="0"/>
        <v>0</v>
      </c>
    </row>
    <row r="45" spans="1:8">
      <c r="A45" s="64" t="s">
        <v>9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6">
      <c r="A46" s="96" t="s">
        <v>72</v>
      </c>
      <c r="B46" s="97"/>
      <c r="C46" s="97"/>
    </row>
  </sheetData>
  <mergeCells count="1">
    <mergeCell ref="D6:D19"/>
  </mergeCells>
  <phoneticPr fontId="6" type="noConversion"/>
  <pageMargins left="0.75" right="0.75" top="1" bottom="1" header="0.5" footer="0.5"/>
  <pageSetup scale="97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Sectoral Districution (No Cum.)</vt:lpstr>
    </vt:vector>
  </TitlesOfParts>
  <Manager/>
  <Company>Asian Development Bank</Company>
  <LinksUpToDate>false</LinksUpToDate>
  <SharedDoc>false</SharedDoc>
  <HyperlinkBase>www.adb.org/ar2012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2012: Sectoral Distribution (Sovereign and Nonsovereign Approval Including Cofinancing), 2011–2012, OCR and Special Funds</dc:title>
  <dc:subject>ADB Annual Report 2012</dc:subject>
  <dc:creator>Asian Development Bank</dc:creator>
  <cp:keywords>asian development bank, adb, adb annual report 2012, asian development bank annual report 2012, sector, approvals,  sectoral, loans, approvals, public loans, sovereign, cofinancing, nonsovereign, private sector</cp:keywords>
  <dc:description/>
  <cp:lastModifiedBy>Angelo Jacinto</cp:lastModifiedBy>
  <cp:lastPrinted>2013-04-12T03:27:04Z</cp:lastPrinted>
  <dcterms:created xsi:type="dcterms:W3CDTF">2010-12-13T09:40:53Z</dcterms:created>
  <dcterms:modified xsi:type="dcterms:W3CDTF">2013-04-17T08:10:05Z</dcterms:modified>
  <cp:category/>
</cp:coreProperties>
</file>